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https://muroranfuji-my.sharepoint.com/personal/k_fujita_muroranfuji_onmicrosoft_com/Documents/Documents/各種様式/HP掲載用/"/>
    </mc:Choice>
  </mc:AlternateContent>
  <xr:revisionPtr revIDLastSave="2" documentId="13_ncr:1_{B4B337C2-5890-4729-9DD0-F07669298CB9}" xr6:coauthVersionLast="47" xr6:coauthVersionMax="47" xr10:uidLastSave="{2BB775CA-CD81-4567-8DC2-341FC0C5137A}"/>
  <bookViews>
    <workbookView xWindow="990" yWindow="-120" windowWidth="27930" windowHeight="16440" tabRatio="897" xr2:uid="{00000000-000D-0000-FFFF-FFFF00000000}"/>
  </bookViews>
  <sheets>
    <sheet name="基礎データ入力" sheetId="159" r:id="rId1"/>
    <sheet name="名簿データ" sheetId="182" r:id="rId2"/>
    <sheet name="作成依頼書" sheetId="163" r:id="rId3"/>
    <sheet name="台帳作成の通知" sheetId="162" r:id="rId4"/>
    <sheet name="表紙" sheetId="172" r:id="rId5"/>
    <sheet name="労務安全等に関する誓約書" sheetId="160" r:id="rId6"/>
    <sheet name="全1甲.通知書" sheetId="147" r:id="rId7"/>
    <sheet name="全1乙.編成表" sheetId="1" r:id="rId8"/>
    <sheet name="全1甲別.外国人" sheetId="180" r:id="rId9"/>
    <sheet name="施工体制台帳２" sheetId="181" r:id="rId10"/>
    <sheet name="施工体制台帳３" sheetId="167" r:id="rId11"/>
    <sheet name="安責選任" sheetId="173" r:id="rId12"/>
    <sheet name="建退共不要" sheetId="165" r:id="rId13"/>
    <sheet name="全5.名簿" sheetId="139" r:id="rId14"/>
    <sheet name="台帳用名簿" sheetId="183" r:id="rId15"/>
    <sheet name="年少・高齢" sheetId="170" r:id="rId16"/>
    <sheet name="健康診断書不要" sheetId="166" r:id="rId17"/>
    <sheet name="全9.建設機械" sheetId="150" r:id="rId18"/>
    <sheet name="参6.電動工具" sheetId="152" r:id="rId19"/>
    <sheet name="参8.車両届" sheetId="153" r:id="rId20"/>
    <sheet name="通勤ヒヤリマップ" sheetId="156" r:id="rId21"/>
    <sheet name="全11.危険物有害物" sheetId="154" r:id="rId22"/>
    <sheet name="参9.火気使用願" sheetId="155" r:id="rId23"/>
    <sheet name="全6.安衛計画" sheetId="175" r:id="rId24"/>
    <sheet name="参3.安衛計画" sheetId="176" r:id="rId25"/>
    <sheet name="全7.新規報告" sheetId="177" r:id="rId26"/>
    <sheet name="参4.新規調査" sheetId="178" r:id="rId27"/>
  </sheets>
  <externalReferences>
    <externalReference r:id="rId28"/>
  </externalReferences>
  <definedNames>
    <definedName name="【右面記入例及び記入上の留意事項】">#REF!</definedName>
    <definedName name="filenamepos" localSheetId="24">#REF!</definedName>
    <definedName name="filenamepos" localSheetId="4">#REF!</definedName>
    <definedName name="filenamepos">#REF!</definedName>
    <definedName name="homepos" localSheetId="24">#REF!</definedName>
    <definedName name="homepos" localSheetId="4">#REF!</definedName>
    <definedName name="homepos">#REF!</definedName>
    <definedName name="_xlnm.Print_Area" localSheetId="16">健康診断書不要!$A$1:$J$57</definedName>
    <definedName name="_xlnm.Print_Area" localSheetId="2">作成依頼書!$A$1:$I$67</definedName>
    <definedName name="_xlnm.Print_Area" localSheetId="24">'参3.安衛計画'!$A$1:$BN$80</definedName>
    <definedName name="_xlnm.Print_Area" localSheetId="22">'参9.火気使用願'!$A$1:$K$30</definedName>
    <definedName name="_xlnm.Print_Area" localSheetId="9">施工体制台帳２!$A$1:$L$50</definedName>
    <definedName name="_xlnm.Print_Area" localSheetId="10">施工体制台帳３!$A$1:$P$58</definedName>
    <definedName name="_xlnm.Print_Area" localSheetId="21">'全11.危険物有害物'!$A$1:$J$32</definedName>
    <definedName name="_xlnm.Print_Area" localSheetId="7">'全1乙.編成表'!$A$1:$W$56</definedName>
    <definedName name="_xlnm.Print_Area" localSheetId="6">'全1甲.通知書'!$A$1:$AH$64</definedName>
    <definedName name="_xlnm.Print_Area" localSheetId="13">'全5.名簿'!$A$1:$AA$134</definedName>
    <definedName name="_xlnm.Print_Area" localSheetId="23">'全6.安衛計画'!$A$1:$BI$76</definedName>
    <definedName name="_xlnm.Print_Area" localSheetId="17">'全9.建設機械'!$A$1:$AN$59</definedName>
    <definedName name="_xlnm.Print_Area" localSheetId="3">台帳作成の通知!$A$1:$I$52</definedName>
    <definedName name="_xlnm.Print_Area" localSheetId="14">台帳用名簿!$A$1:$X$111</definedName>
    <definedName name="_xlnm.Print_Area" localSheetId="20">通勤ヒヤリマップ!$A$1:$W$48</definedName>
    <definedName name="_xlnm.Print_Area" localSheetId="15">年少・高齢!$A$1:$G$41</definedName>
    <definedName name="_xlnm.Print_Area" localSheetId="5">労務安全等に関する誓約書!$A$1:$H$44</definedName>
    <definedName name="_xlnm.Print_Titles" localSheetId="13">'全5.名簿'!$1:$14</definedName>
    <definedName name="_xlnm.Print_Titles" localSheetId="14">台帳用名簿!$1:$15</definedName>
    <definedName name="機械名indx">[1]機械ﾃﾞｰﾀ!$C$3:$R$62</definedName>
    <definedName name="記入要領">#REF!</definedName>
    <definedName name="技能講習名" localSheetId="14">#REF!</definedName>
    <definedName name="技能講習名">#REF!</definedName>
    <definedName name="許可業種" localSheetId="14">#REF!</definedName>
    <definedName name="許可業種">#REF!</definedName>
    <definedName name="血液型" localSheetId="14">#REF!</definedName>
    <definedName name="血液型">#REF!</definedName>
    <definedName name="作業員名indx">[1]誠和作業員ﾃﾞｰﾀ!$B$4:$Z$105</definedName>
    <definedName name="職種名" localSheetId="14">#REF!</definedName>
    <definedName name="職種名">#REF!</definedName>
    <definedName name="特殊健康診断名" localSheetId="14">#REF!</definedName>
    <definedName name="特殊健康診断名">#REF!</definedName>
    <definedName name="特別教育名" localSheetId="14">#REF!</definedName>
    <definedName name="特別教育名">#REF!</definedName>
    <definedName name="表紙" localSheetId="24">#REF!</definedName>
    <definedName name="表紙" localSheetId="4">#REF!</definedName>
    <definedName name="表紙">#REF!</definedName>
    <definedName name="免許資格名" localSheetId="14">#REF!</definedName>
    <definedName name="免許資格名">#REF!</definedName>
    <definedName name="目次" localSheetId="24">#REF!</definedName>
    <definedName name="目次" localSheetId="4">#REF!</definedName>
    <definedName name="目次">#REF!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34" i="139" l="1"/>
  <c r="U134" i="139"/>
  <c r="S134" i="139"/>
  <c r="W133" i="139"/>
  <c r="U133" i="139"/>
  <c r="S133" i="139"/>
  <c r="R133" i="139"/>
  <c r="Q133" i="139"/>
  <c r="C133" i="139"/>
  <c r="W132" i="139"/>
  <c r="U132" i="139"/>
  <c r="S132" i="139"/>
  <c r="O132" i="139"/>
  <c r="M132" i="139"/>
  <c r="K132" i="139"/>
  <c r="J132" i="139"/>
  <c r="I132" i="139"/>
  <c r="G132" i="139"/>
  <c r="W131" i="139"/>
  <c r="U131" i="139"/>
  <c r="S131" i="139"/>
  <c r="R131" i="139"/>
  <c r="Q131" i="139"/>
  <c r="C131" i="139"/>
  <c r="W130" i="139"/>
  <c r="U130" i="139"/>
  <c r="S130" i="139"/>
  <c r="N130" i="139"/>
  <c r="E130" i="139"/>
  <c r="W129" i="139"/>
  <c r="U129" i="139"/>
  <c r="S129" i="139"/>
  <c r="R129" i="139"/>
  <c r="Q129" i="139"/>
  <c r="O129" i="139"/>
  <c r="K129" i="139"/>
  <c r="J129" i="139"/>
  <c r="I129" i="139"/>
  <c r="M129" i="139" s="1"/>
  <c r="H129" i="139"/>
  <c r="H132" i="139" s="1"/>
  <c r="G129" i="139"/>
  <c r="W128" i="139"/>
  <c r="U128" i="139"/>
  <c r="S128" i="139"/>
  <c r="W127" i="139"/>
  <c r="U127" i="139"/>
  <c r="S127" i="139"/>
  <c r="R127" i="139"/>
  <c r="Q127" i="139"/>
  <c r="C127" i="139"/>
  <c r="W126" i="139"/>
  <c r="U126" i="139"/>
  <c r="S126" i="139"/>
  <c r="O126" i="139"/>
  <c r="M126" i="139"/>
  <c r="K126" i="139"/>
  <c r="J126" i="139"/>
  <c r="I126" i="139"/>
  <c r="G126" i="139"/>
  <c r="W125" i="139"/>
  <c r="U125" i="139"/>
  <c r="S125" i="139"/>
  <c r="R125" i="139"/>
  <c r="Q125" i="139"/>
  <c r="C125" i="139"/>
  <c r="W124" i="139"/>
  <c r="U124" i="139"/>
  <c r="S124" i="139"/>
  <c r="N124" i="139"/>
  <c r="E124" i="139"/>
  <c r="W123" i="139"/>
  <c r="U123" i="139"/>
  <c r="S123" i="139"/>
  <c r="R123" i="139"/>
  <c r="Q123" i="139"/>
  <c r="O123" i="139"/>
  <c r="M123" i="139"/>
  <c r="K123" i="139"/>
  <c r="J123" i="139"/>
  <c r="I123" i="139"/>
  <c r="H123" i="139"/>
  <c r="L123" i="139" s="1"/>
  <c r="G123" i="139"/>
  <c r="W122" i="139"/>
  <c r="U122" i="139"/>
  <c r="S122" i="139"/>
  <c r="W121" i="139"/>
  <c r="U121" i="139"/>
  <c r="S121" i="139"/>
  <c r="R121" i="139"/>
  <c r="Q121" i="139"/>
  <c r="C121" i="139"/>
  <c r="W120" i="139"/>
  <c r="U120" i="139"/>
  <c r="S120" i="139"/>
  <c r="O120" i="139"/>
  <c r="M120" i="139"/>
  <c r="K120" i="139"/>
  <c r="J120" i="139"/>
  <c r="I120" i="139"/>
  <c r="G120" i="139"/>
  <c r="W119" i="139"/>
  <c r="U119" i="139"/>
  <c r="S119" i="139"/>
  <c r="R119" i="139"/>
  <c r="Q119" i="139"/>
  <c r="C119" i="139"/>
  <c r="W118" i="139"/>
  <c r="U118" i="139"/>
  <c r="S118" i="139"/>
  <c r="N118" i="139"/>
  <c r="E118" i="139"/>
  <c r="W117" i="139"/>
  <c r="U117" i="139"/>
  <c r="S117" i="139"/>
  <c r="R117" i="139"/>
  <c r="Q117" i="139"/>
  <c r="O117" i="139"/>
  <c r="M117" i="139"/>
  <c r="K117" i="139"/>
  <c r="J117" i="139"/>
  <c r="I117" i="139"/>
  <c r="H117" i="139"/>
  <c r="L117" i="139" s="1"/>
  <c r="G117" i="139"/>
  <c r="W116" i="139"/>
  <c r="U116" i="139"/>
  <c r="S116" i="139"/>
  <c r="W115" i="139"/>
  <c r="U115" i="139"/>
  <c r="S115" i="139"/>
  <c r="R115" i="139"/>
  <c r="Q115" i="139"/>
  <c r="C115" i="139"/>
  <c r="W114" i="139"/>
  <c r="U114" i="139"/>
  <c r="S114" i="139"/>
  <c r="O114" i="139"/>
  <c r="M114" i="139"/>
  <c r="K114" i="139"/>
  <c r="J114" i="139"/>
  <c r="I114" i="139"/>
  <c r="G114" i="139"/>
  <c r="W113" i="139"/>
  <c r="U113" i="139"/>
  <c r="S113" i="139"/>
  <c r="R113" i="139"/>
  <c r="Q113" i="139"/>
  <c r="C113" i="139"/>
  <c r="W112" i="139"/>
  <c r="U112" i="139"/>
  <c r="S112" i="139"/>
  <c r="N112" i="139"/>
  <c r="E112" i="139"/>
  <c r="W111" i="139"/>
  <c r="U111" i="139"/>
  <c r="S111" i="139"/>
  <c r="R111" i="139"/>
  <c r="Q111" i="139"/>
  <c r="O111" i="139"/>
  <c r="M111" i="139"/>
  <c r="K111" i="139"/>
  <c r="J111" i="139"/>
  <c r="I111" i="139"/>
  <c r="H111" i="139"/>
  <c r="H114" i="139" s="1"/>
  <c r="G111" i="139"/>
  <c r="W110" i="139"/>
  <c r="U110" i="139"/>
  <c r="S110" i="139"/>
  <c r="W109" i="139"/>
  <c r="U109" i="139"/>
  <c r="S109" i="139"/>
  <c r="R109" i="139"/>
  <c r="Q109" i="139"/>
  <c r="C109" i="139"/>
  <c r="W108" i="139"/>
  <c r="U108" i="139"/>
  <c r="S108" i="139"/>
  <c r="O108" i="139"/>
  <c r="M108" i="139"/>
  <c r="K108" i="139"/>
  <c r="J108" i="139"/>
  <c r="I108" i="139"/>
  <c r="G108" i="139"/>
  <c r="W107" i="139"/>
  <c r="U107" i="139"/>
  <c r="S107" i="139"/>
  <c r="R107" i="139"/>
  <c r="Q107" i="139"/>
  <c r="C107" i="139"/>
  <c r="W106" i="139"/>
  <c r="U106" i="139"/>
  <c r="S106" i="139"/>
  <c r="N106" i="139"/>
  <c r="E106" i="139"/>
  <c r="W105" i="139"/>
  <c r="U105" i="139"/>
  <c r="S105" i="139"/>
  <c r="R105" i="139"/>
  <c r="Q105" i="139"/>
  <c r="O105" i="139"/>
  <c r="K105" i="139"/>
  <c r="J105" i="139"/>
  <c r="I105" i="139"/>
  <c r="M105" i="139" s="1"/>
  <c r="H105" i="139"/>
  <c r="L105" i="139" s="1"/>
  <c r="G105" i="139"/>
  <c r="W104" i="139"/>
  <c r="U104" i="139"/>
  <c r="S104" i="139"/>
  <c r="W103" i="139"/>
  <c r="U103" i="139"/>
  <c r="S103" i="139"/>
  <c r="R103" i="139"/>
  <c r="Q103" i="139"/>
  <c r="C103" i="139"/>
  <c r="W102" i="139"/>
  <c r="U102" i="139"/>
  <c r="S102" i="139"/>
  <c r="O102" i="139"/>
  <c r="M102" i="139"/>
  <c r="K102" i="139"/>
  <c r="J102" i="139"/>
  <c r="I102" i="139"/>
  <c r="G102" i="139"/>
  <c r="W101" i="139"/>
  <c r="U101" i="139"/>
  <c r="S101" i="139"/>
  <c r="R101" i="139"/>
  <c r="Q101" i="139"/>
  <c r="C101" i="139"/>
  <c r="W100" i="139"/>
  <c r="U100" i="139"/>
  <c r="S100" i="139"/>
  <c r="N100" i="139"/>
  <c r="E100" i="139"/>
  <c r="W99" i="139"/>
  <c r="U99" i="139"/>
  <c r="S99" i="139"/>
  <c r="R99" i="139"/>
  <c r="Q99" i="139"/>
  <c r="O99" i="139"/>
  <c r="L99" i="139"/>
  <c r="K99" i="139"/>
  <c r="J99" i="139"/>
  <c r="I99" i="139"/>
  <c r="M99" i="139" s="1"/>
  <c r="H99" i="139"/>
  <c r="H102" i="139" s="1"/>
  <c r="G99" i="139"/>
  <c r="W98" i="139"/>
  <c r="U98" i="139"/>
  <c r="S98" i="139"/>
  <c r="W97" i="139"/>
  <c r="U97" i="139"/>
  <c r="S97" i="139"/>
  <c r="R97" i="139"/>
  <c r="Q97" i="139"/>
  <c r="C97" i="139"/>
  <c r="W96" i="139"/>
  <c r="U96" i="139"/>
  <c r="S96" i="139"/>
  <c r="O96" i="139"/>
  <c r="M96" i="139"/>
  <c r="K96" i="139"/>
  <c r="J96" i="139"/>
  <c r="I96" i="139"/>
  <c r="G96" i="139"/>
  <c r="W95" i="139"/>
  <c r="U95" i="139"/>
  <c r="S95" i="139"/>
  <c r="R95" i="139"/>
  <c r="Q95" i="139"/>
  <c r="C95" i="139"/>
  <c r="W94" i="139"/>
  <c r="U94" i="139"/>
  <c r="S94" i="139"/>
  <c r="N94" i="139"/>
  <c r="E94" i="139"/>
  <c r="W93" i="139"/>
  <c r="U93" i="139"/>
  <c r="S93" i="139"/>
  <c r="R93" i="139"/>
  <c r="Q93" i="139"/>
  <c r="O93" i="139"/>
  <c r="L93" i="139"/>
  <c r="K93" i="139"/>
  <c r="J93" i="139"/>
  <c r="I93" i="139"/>
  <c r="M93" i="139" s="1"/>
  <c r="H93" i="139"/>
  <c r="H96" i="139" s="1"/>
  <c r="G93" i="139"/>
  <c r="W92" i="139"/>
  <c r="U92" i="139"/>
  <c r="S92" i="139"/>
  <c r="W91" i="139"/>
  <c r="U91" i="139"/>
  <c r="S91" i="139"/>
  <c r="R91" i="139"/>
  <c r="Q91" i="139"/>
  <c r="C91" i="139"/>
  <c r="W90" i="139"/>
  <c r="U90" i="139"/>
  <c r="S90" i="139"/>
  <c r="O90" i="139"/>
  <c r="M90" i="139"/>
  <c r="K90" i="139"/>
  <c r="J90" i="139"/>
  <c r="I90" i="139"/>
  <c r="G90" i="139"/>
  <c r="W89" i="139"/>
  <c r="U89" i="139"/>
  <c r="S89" i="139"/>
  <c r="R89" i="139"/>
  <c r="Q89" i="139"/>
  <c r="C89" i="139"/>
  <c r="W88" i="139"/>
  <c r="U88" i="139"/>
  <c r="S88" i="139"/>
  <c r="N88" i="139"/>
  <c r="E88" i="139"/>
  <c r="W87" i="139"/>
  <c r="U87" i="139"/>
  <c r="S87" i="139"/>
  <c r="R87" i="139"/>
  <c r="Q87" i="139"/>
  <c r="O87" i="139"/>
  <c r="L87" i="139"/>
  <c r="K87" i="139"/>
  <c r="J87" i="139"/>
  <c r="I87" i="139"/>
  <c r="M87" i="139" s="1"/>
  <c r="H87" i="139"/>
  <c r="H90" i="139" s="1"/>
  <c r="G87" i="139"/>
  <c r="W86" i="139"/>
  <c r="U86" i="139"/>
  <c r="S86" i="139"/>
  <c r="W85" i="139"/>
  <c r="U85" i="139"/>
  <c r="S85" i="139"/>
  <c r="R85" i="139"/>
  <c r="Q85" i="139"/>
  <c r="C85" i="139"/>
  <c r="W84" i="139"/>
  <c r="U84" i="139"/>
  <c r="S84" i="139"/>
  <c r="O84" i="139"/>
  <c r="M84" i="139"/>
  <c r="K84" i="139"/>
  <c r="J84" i="139"/>
  <c r="I84" i="139"/>
  <c r="G84" i="139"/>
  <c r="W83" i="139"/>
  <c r="U83" i="139"/>
  <c r="S83" i="139"/>
  <c r="R83" i="139"/>
  <c r="Q83" i="139"/>
  <c r="C83" i="139"/>
  <c r="W82" i="139"/>
  <c r="U82" i="139"/>
  <c r="S82" i="139"/>
  <c r="N82" i="139"/>
  <c r="E82" i="139"/>
  <c r="W81" i="139"/>
  <c r="U81" i="139"/>
  <c r="S81" i="139"/>
  <c r="R81" i="139"/>
  <c r="Q81" i="139"/>
  <c r="O81" i="139"/>
  <c r="M81" i="139"/>
  <c r="L81" i="139"/>
  <c r="K81" i="139"/>
  <c r="J81" i="139"/>
  <c r="I81" i="139"/>
  <c r="H81" i="139"/>
  <c r="H84" i="139" s="1"/>
  <c r="G81" i="139"/>
  <c r="W80" i="139"/>
  <c r="U80" i="139"/>
  <c r="S80" i="139"/>
  <c r="W79" i="139"/>
  <c r="U79" i="139"/>
  <c r="S79" i="139"/>
  <c r="R79" i="139"/>
  <c r="Q79" i="139"/>
  <c r="C79" i="139"/>
  <c r="W78" i="139"/>
  <c r="U78" i="139"/>
  <c r="S78" i="139"/>
  <c r="O78" i="139"/>
  <c r="M78" i="139"/>
  <c r="K78" i="139"/>
  <c r="J78" i="139"/>
  <c r="I78" i="139"/>
  <c r="G78" i="139"/>
  <c r="W77" i="139"/>
  <c r="U77" i="139"/>
  <c r="S77" i="139"/>
  <c r="R77" i="139"/>
  <c r="Q77" i="139"/>
  <c r="C77" i="139"/>
  <c r="W76" i="139"/>
  <c r="U76" i="139"/>
  <c r="S76" i="139"/>
  <c r="N76" i="139"/>
  <c r="E76" i="139"/>
  <c r="W75" i="139"/>
  <c r="U75" i="139"/>
  <c r="S75" i="139"/>
  <c r="R75" i="139"/>
  <c r="Q75" i="139"/>
  <c r="O75" i="139"/>
  <c r="M75" i="139"/>
  <c r="K75" i="139"/>
  <c r="J75" i="139"/>
  <c r="I75" i="139"/>
  <c r="H75" i="139"/>
  <c r="L75" i="139" s="1"/>
  <c r="G75" i="139"/>
  <c r="AE76" i="139" s="1"/>
  <c r="AG76" i="139" s="1"/>
  <c r="W74" i="139"/>
  <c r="U74" i="139"/>
  <c r="S74" i="139"/>
  <c r="W73" i="139"/>
  <c r="U73" i="139"/>
  <c r="S73" i="139"/>
  <c r="R73" i="139"/>
  <c r="Q73" i="139"/>
  <c r="C73" i="139"/>
  <c r="W72" i="139"/>
  <c r="U72" i="139"/>
  <c r="S72" i="139"/>
  <c r="O72" i="139"/>
  <c r="M72" i="139"/>
  <c r="K72" i="139"/>
  <c r="J72" i="139"/>
  <c r="I72" i="139"/>
  <c r="G72" i="139"/>
  <c r="W71" i="139"/>
  <c r="U71" i="139"/>
  <c r="S71" i="139"/>
  <c r="R71" i="139"/>
  <c r="Q71" i="139"/>
  <c r="C71" i="139"/>
  <c r="W70" i="139"/>
  <c r="U70" i="139"/>
  <c r="S70" i="139"/>
  <c r="N70" i="139"/>
  <c r="E70" i="139"/>
  <c r="W69" i="139"/>
  <c r="U69" i="139"/>
  <c r="S69" i="139"/>
  <c r="R69" i="139"/>
  <c r="Q69" i="139"/>
  <c r="O69" i="139"/>
  <c r="M69" i="139"/>
  <c r="K69" i="139"/>
  <c r="J69" i="139"/>
  <c r="I69" i="139"/>
  <c r="H69" i="139"/>
  <c r="L69" i="139" s="1"/>
  <c r="G69" i="139"/>
  <c r="W68" i="139"/>
  <c r="U68" i="139"/>
  <c r="S68" i="139"/>
  <c r="W67" i="139"/>
  <c r="U67" i="139"/>
  <c r="S67" i="139"/>
  <c r="R67" i="139"/>
  <c r="Q67" i="139"/>
  <c r="C67" i="139"/>
  <c r="W66" i="139"/>
  <c r="U66" i="139"/>
  <c r="S66" i="139"/>
  <c r="O66" i="139"/>
  <c r="M66" i="139"/>
  <c r="K66" i="139"/>
  <c r="J66" i="139"/>
  <c r="I66" i="139"/>
  <c r="G66" i="139"/>
  <c r="W65" i="139"/>
  <c r="U65" i="139"/>
  <c r="S65" i="139"/>
  <c r="R65" i="139"/>
  <c r="Q65" i="139"/>
  <c r="C65" i="139"/>
  <c r="W64" i="139"/>
  <c r="U64" i="139"/>
  <c r="S64" i="139"/>
  <c r="N64" i="139"/>
  <c r="E64" i="139"/>
  <c r="W63" i="139"/>
  <c r="U63" i="139"/>
  <c r="S63" i="139"/>
  <c r="R63" i="139"/>
  <c r="Q63" i="139"/>
  <c r="O63" i="139"/>
  <c r="M63" i="139"/>
  <c r="K63" i="139"/>
  <c r="J63" i="139"/>
  <c r="I63" i="139"/>
  <c r="H63" i="139"/>
  <c r="H66" i="139" s="1"/>
  <c r="G63" i="139"/>
  <c r="W62" i="139"/>
  <c r="U62" i="139"/>
  <c r="S62" i="139"/>
  <c r="W61" i="139"/>
  <c r="U61" i="139"/>
  <c r="S61" i="139"/>
  <c r="R61" i="139"/>
  <c r="Q61" i="139"/>
  <c r="C61" i="139"/>
  <c r="W60" i="139"/>
  <c r="U60" i="139"/>
  <c r="S60" i="139"/>
  <c r="O60" i="139"/>
  <c r="M60" i="139"/>
  <c r="K60" i="139"/>
  <c r="J60" i="139"/>
  <c r="I60" i="139"/>
  <c r="G60" i="139"/>
  <c r="W59" i="139"/>
  <c r="U59" i="139"/>
  <c r="S59" i="139"/>
  <c r="R59" i="139"/>
  <c r="Q59" i="139"/>
  <c r="C59" i="139"/>
  <c r="W58" i="139"/>
  <c r="U58" i="139"/>
  <c r="S58" i="139"/>
  <c r="N58" i="139"/>
  <c r="E58" i="139"/>
  <c r="W57" i="139"/>
  <c r="U57" i="139"/>
  <c r="S57" i="139"/>
  <c r="R57" i="139"/>
  <c r="Q57" i="139"/>
  <c r="O57" i="139"/>
  <c r="K57" i="139"/>
  <c r="J57" i="139"/>
  <c r="I57" i="139"/>
  <c r="M57" i="139" s="1"/>
  <c r="H57" i="139"/>
  <c r="H60" i="139" s="1"/>
  <c r="G57" i="139"/>
  <c r="W56" i="139"/>
  <c r="U56" i="139"/>
  <c r="S56" i="139"/>
  <c r="W55" i="139"/>
  <c r="U55" i="139"/>
  <c r="S55" i="139"/>
  <c r="R55" i="139"/>
  <c r="Q55" i="139"/>
  <c r="C55" i="139"/>
  <c r="W54" i="139"/>
  <c r="U54" i="139"/>
  <c r="S54" i="139"/>
  <c r="O54" i="139"/>
  <c r="M54" i="139"/>
  <c r="K54" i="139"/>
  <c r="J54" i="139"/>
  <c r="I54" i="139"/>
  <c r="G54" i="139"/>
  <c r="W53" i="139"/>
  <c r="U53" i="139"/>
  <c r="S53" i="139"/>
  <c r="R53" i="139"/>
  <c r="Q53" i="139"/>
  <c r="C53" i="139"/>
  <c r="W52" i="139"/>
  <c r="U52" i="139"/>
  <c r="S52" i="139"/>
  <c r="N52" i="139"/>
  <c r="E52" i="139"/>
  <c r="W51" i="139"/>
  <c r="U51" i="139"/>
  <c r="S51" i="139"/>
  <c r="R51" i="139"/>
  <c r="Q51" i="139"/>
  <c r="O51" i="139"/>
  <c r="L51" i="139"/>
  <c r="K51" i="139"/>
  <c r="J51" i="139"/>
  <c r="I51" i="139"/>
  <c r="M51" i="139" s="1"/>
  <c r="H51" i="139"/>
  <c r="H54" i="139" s="1"/>
  <c r="G51" i="139"/>
  <c r="W50" i="139"/>
  <c r="U50" i="139"/>
  <c r="S50" i="139"/>
  <c r="W49" i="139"/>
  <c r="U49" i="139"/>
  <c r="S49" i="139"/>
  <c r="R49" i="139"/>
  <c r="Q49" i="139"/>
  <c r="C49" i="139"/>
  <c r="W48" i="139"/>
  <c r="U48" i="139"/>
  <c r="S48" i="139"/>
  <c r="O48" i="139"/>
  <c r="M48" i="139"/>
  <c r="K48" i="139"/>
  <c r="J48" i="139"/>
  <c r="I48" i="139"/>
  <c r="G48" i="139"/>
  <c r="W47" i="139"/>
  <c r="U47" i="139"/>
  <c r="S47" i="139"/>
  <c r="R47" i="139"/>
  <c r="Q47" i="139"/>
  <c r="C47" i="139"/>
  <c r="W46" i="139"/>
  <c r="U46" i="139"/>
  <c r="S46" i="139"/>
  <c r="N46" i="139"/>
  <c r="E46" i="139"/>
  <c r="W45" i="139"/>
  <c r="U45" i="139"/>
  <c r="S45" i="139"/>
  <c r="R45" i="139"/>
  <c r="Q45" i="139"/>
  <c r="O45" i="139"/>
  <c r="L45" i="139"/>
  <c r="K45" i="139"/>
  <c r="J45" i="139"/>
  <c r="I45" i="139"/>
  <c r="M45" i="139" s="1"/>
  <c r="H45" i="139"/>
  <c r="H48" i="139" s="1"/>
  <c r="G45" i="139"/>
  <c r="W44" i="139"/>
  <c r="U44" i="139"/>
  <c r="S44" i="139"/>
  <c r="W43" i="139"/>
  <c r="U43" i="139"/>
  <c r="S43" i="139"/>
  <c r="R43" i="139"/>
  <c r="Q43" i="139"/>
  <c r="C43" i="139"/>
  <c r="W42" i="139"/>
  <c r="U42" i="139"/>
  <c r="S42" i="139"/>
  <c r="O42" i="139"/>
  <c r="M42" i="139"/>
  <c r="K42" i="139"/>
  <c r="J42" i="139"/>
  <c r="I42" i="139"/>
  <c r="G42" i="139"/>
  <c r="W41" i="139"/>
  <c r="U41" i="139"/>
  <c r="S41" i="139"/>
  <c r="R41" i="139"/>
  <c r="Q41" i="139"/>
  <c r="C41" i="139"/>
  <c r="W40" i="139"/>
  <c r="U40" i="139"/>
  <c r="S40" i="139"/>
  <c r="N40" i="139"/>
  <c r="E40" i="139"/>
  <c r="W39" i="139"/>
  <c r="U39" i="139"/>
  <c r="S39" i="139"/>
  <c r="R39" i="139"/>
  <c r="Q39" i="139"/>
  <c r="O39" i="139"/>
  <c r="L39" i="139"/>
  <c r="K39" i="139"/>
  <c r="J39" i="139"/>
  <c r="I39" i="139"/>
  <c r="M39" i="139" s="1"/>
  <c r="H39" i="139"/>
  <c r="H42" i="139" s="1"/>
  <c r="G39" i="139"/>
  <c r="W38" i="139"/>
  <c r="U38" i="139"/>
  <c r="S38" i="139"/>
  <c r="W37" i="139"/>
  <c r="U37" i="139"/>
  <c r="S37" i="139"/>
  <c r="R37" i="139"/>
  <c r="Q37" i="139"/>
  <c r="C37" i="139"/>
  <c r="W36" i="139"/>
  <c r="U36" i="139"/>
  <c r="S36" i="139"/>
  <c r="O36" i="139"/>
  <c r="M36" i="139"/>
  <c r="K36" i="139"/>
  <c r="J36" i="139"/>
  <c r="I36" i="139"/>
  <c r="G36" i="139"/>
  <c r="W35" i="139"/>
  <c r="U35" i="139"/>
  <c r="S35" i="139"/>
  <c r="R35" i="139"/>
  <c r="Q35" i="139"/>
  <c r="C35" i="139"/>
  <c r="W34" i="139"/>
  <c r="U34" i="139"/>
  <c r="S34" i="139"/>
  <c r="N34" i="139"/>
  <c r="E34" i="139"/>
  <c r="W33" i="139"/>
  <c r="U33" i="139"/>
  <c r="S33" i="139"/>
  <c r="R33" i="139"/>
  <c r="Q33" i="139"/>
  <c r="O33" i="139"/>
  <c r="M33" i="139"/>
  <c r="L33" i="139"/>
  <c r="K33" i="139"/>
  <c r="J33" i="139"/>
  <c r="I33" i="139"/>
  <c r="H33" i="139"/>
  <c r="H36" i="139" s="1"/>
  <c r="G33" i="139"/>
  <c r="W32" i="139"/>
  <c r="U32" i="139"/>
  <c r="S32" i="139"/>
  <c r="W31" i="139"/>
  <c r="U31" i="139"/>
  <c r="S31" i="139"/>
  <c r="R31" i="139"/>
  <c r="Q31" i="139"/>
  <c r="C31" i="139"/>
  <c r="W30" i="139"/>
  <c r="U30" i="139"/>
  <c r="S30" i="139"/>
  <c r="O30" i="139"/>
  <c r="M30" i="139"/>
  <c r="K30" i="139"/>
  <c r="J30" i="139"/>
  <c r="I30" i="139"/>
  <c r="G30" i="139"/>
  <c r="W29" i="139"/>
  <c r="U29" i="139"/>
  <c r="S29" i="139"/>
  <c r="R29" i="139"/>
  <c r="Q29" i="139"/>
  <c r="C29" i="139"/>
  <c r="W28" i="139"/>
  <c r="U28" i="139"/>
  <c r="S28" i="139"/>
  <c r="N28" i="139"/>
  <c r="E28" i="139"/>
  <c r="W27" i="139"/>
  <c r="U27" i="139"/>
  <c r="S27" i="139"/>
  <c r="R27" i="139"/>
  <c r="Q27" i="139"/>
  <c r="O27" i="139"/>
  <c r="M27" i="139"/>
  <c r="K27" i="139"/>
  <c r="J27" i="139"/>
  <c r="I27" i="139"/>
  <c r="H27" i="139"/>
  <c r="L27" i="139" s="1"/>
  <c r="G27" i="139"/>
  <c r="W26" i="139"/>
  <c r="U26" i="139"/>
  <c r="S26" i="139"/>
  <c r="W25" i="139"/>
  <c r="U25" i="139"/>
  <c r="S25" i="139"/>
  <c r="R25" i="139"/>
  <c r="Q25" i="139"/>
  <c r="C25" i="139"/>
  <c r="W24" i="139"/>
  <c r="U24" i="139"/>
  <c r="S24" i="139"/>
  <c r="O24" i="139"/>
  <c r="M24" i="139"/>
  <c r="K24" i="139"/>
  <c r="J24" i="139"/>
  <c r="I24" i="139"/>
  <c r="W23" i="139"/>
  <c r="U23" i="139"/>
  <c r="S23" i="139"/>
  <c r="R23" i="139"/>
  <c r="Q23" i="139"/>
  <c r="C23" i="139"/>
  <c r="W22" i="139"/>
  <c r="U22" i="139"/>
  <c r="S22" i="139"/>
  <c r="N22" i="139"/>
  <c r="E22" i="139"/>
  <c r="W21" i="139"/>
  <c r="U21" i="139"/>
  <c r="S21" i="139"/>
  <c r="R21" i="139"/>
  <c r="Q21" i="139"/>
  <c r="O21" i="139"/>
  <c r="K21" i="139"/>
  <c r="J21" i="139"/>
  <c r="I21" i="139"/>
  <c r="M21" i="139" s="1"/>
  <c r="H21" i="139"/>
  <c r="H24" i="139" s="1"/>
  <c r="G21" i="139"/>
  <c r="I18" i="139"/>
  <c r="W8" i="183"/>
  <c r="W7" i="183"/>
  <c r="W5" i="139"/>
  <c r="P8" i="183"/>
  <c r="P7" i="183"/>
  <c r="P5" i="139"/>
  <c r="V63" i="183"/>
  <c r="Q63" i="183"/>
  <c r="P63" i="183"/>
  <c r="V62" i="183"/>
  <c r="Q62" i="183"/>
  <c r="P62" i="183"/>
  <c r="N62" i="183"/>
  <c r="M62" i="183"/>
  <c r="B62" i="183"/>
  <c r="V61" i="183"/>
  <c r="Q61" i="183"/>
  <c r="P61" i="183"/>
  <c r="O61" i="183"/>
  <c r="V60" i="183"/>
  <c r="Q60" i="183"/>
  <c r="P60" i="183"/>
  <c r="M60" i="183"/>
  <c r="B60" i="183"/>
  <c r="V59" i="183"/>
  <c r="Q59" i="183"/>
  <c r="P59" i="183"/>
  <c r="V58" i="183"/>
  <c r="Q58" i="183"/>
  <c r="P58" i="183"/>
  <c r="O58" i="183"/>
  <c r="M58" i="183"/>
  <c r="J58" i="183"/>
  <c r="J61" i="183" s="1"/>
  <c r="F58" i="183"/>
  <c r="V57" i="183"/>
  <c r="Q57" i="183"/>
  <c r="P57" i="183"/>
  <c r="V56" i="183"/>
  <c r="Q56" i="183"/>
  <c r="P56" i="183"/>
  <c r="N56" i="183"/>
  <c r="M56" i="183"/>
  <c r="B56" i="183"/>
  <c r="V55" i="183"/>
  <c r="Q55" i="183"/>
  <c r="P55" i="183"/>
  <c r="O55" i="183"/>
  <c r="V54" i="183"/>
  <c r="Q54" i="183"/>
  <c r="P54" i="183"/>
  <c r="M54" i="183"/>
  <c r="B54" i="183"/>
  <c r="V53" i="183"/>
  <c r="Q53" i="183"/>
  <c r="P53" i="183"/>
  <c r="V52" i="183"/>
  <c r="Q52" i="183"/>
  <c r="P52" i="183"/>
  <c r="O52" i="183"/>
  <c r="M52" i="183"/>
  <c r="J52" i="183"/>
  <c r="J55" i="183" s="1"/>
  <c r="F52" i="183"/>
  <c r="V51" i="183"/>
  <c r="Q51" i="183"/>
  <c r="P51" i="183"/>
  <c r="V50" i="183"/>
  <c r="Q50" i="183"/>
  <c r="P50" i="183"/>
  <c r="N50" i="183"/>
  <c r="M50" i="183"/>
  <c r="B50" i="183"/>
  <c r="V49" i="183"/>
  <c r="Q49" i="183"/>
  <c r="P49" i="183"/>
  <c r="O49" i="183"/>
  <c r="J49" i="183"/>
  <c r="V48" i="183"/>
  <c r="Q48" i="183"/>
  <c r="P48" i="183"/>
  <c r="M48" i="183"/>
  <c r="B48" i="183"/>
  <c r="V47" i="183"/>
  <c r="Q47" i="183"/>
  <c r="P47" i="183"/>
  <c r="V46" i="183"/>
  <c r="Q46" i="183"/>
  <c r="P46" i="183"/>
  <c r="O46" i="183"/>
  <c r="M46" i="183"/>
  <c r="J46" i="183"/>
  <c r="F46" i="183"/>
  <c r="V45" i="183"/>
  <c r="Q45" i="183"/>
  <c r="P45" i="183"/>
  <c r="V44" i="183"/>
  <c r="Q44" i="183"/>
  <c r="P44" i="183"/>
  <c r="N44" i="183"/>
  <c r="M44" i="183"/>
  <c r="B44" i="183"/>
  <c r="V43" i="183"/>
  <c r="Q43" i="183"/>
  <c r="P43" i="183"/>
  <c r="O43" i="183"/>
  <c r="V42" i="183"/>
  <c r="Q42" i="183"/>
  <c r="P42" i="183"/>
  <c r="M42" i="183"/>
  <c r="B42" i="183"/>
  <c r="V41" i="183"/>
  <c r="Q41" i="183"/>
  <c r="P41" i="183"/>
  <c r="V40" i="183"/>
  <c r="Q40" i="183"/>
  <c r="P40" i="183"/>
  <c r="O40" i="183"/>
  <c r="M40" i="183"/>
  <c r="J40" i="183"/>
  <c r="J43" i="183" s="1"/>
  <c r="F40" i="183"/>
  <c r="V39" i="183"/>
  <c r="Q39" i="183"/>
  <c r="P39" i="183"/>
  <c r="V38" i="183"/>
  <c r="Q38" i="183"/>
  <c r="P38" i="183"/>
  <c r="N38" i="183"/>
  <c r="M38" i="183"/>
  <c r="B38" i="183"/>
  <c r="V37" i="183"/>
  <c r="Q37" i="183"/>
  <c r="P37" i="183"/>
  <c r="O37" i="183"/>
  <c r="V36" i="183"/>
  <c r="Q36" i="183"/>
  <c r="P36" i="183"/>
  <c r="M36" i="183"/>
  <c r="B36" i="183"/>
  <c r="V35" i="183"/>
  <c r="Q35" i="183"/>
  <c r="P35" i="183"/>
  <c r="V34" i="183"/>
  <c r="Q34" i="183"/>
  <c r="P34" i="183"/>
  <c r="O34" i="183"/>
  <c r="M34" i="183"/>
  <c r="J34" i="183"/>
  <c r="J37" i="183" s="1"/>
  <c r="F34" i="183"/>
  <c r="V33" i="183"/>
  <c r="Q33" i="183"/>
  <c r="P33" i="183"/>
  <c r="V32" i="183"/>
  <c r="Q32" i="183"/>
  <c r="P32" i="183"/>
  <c r="N32" i="183"/>
  <c r="M32" i="183"/>
  <c r="B32" i="183"/>
  <c r="V31" i="183"/>
  <c r="Q31" i="183"/>
  <c r="P31" i="183"/>
  <c r="O31" i="183"/>
  <c r="V30" i="183"/>
  <c r="Q30" i="183"/>
  <c r="P30" i="183"/>
  <c r="M30" i="183"/>
  <c r="B30" i="183"/>
  <c r="V29" i="183"/>
  <c r="Q29" i="183"/>
  <c r="P29" i="183"/>
  <c r="V28" i="183"/>
  <c r="Q28" i="183"/>
  <c r="P28" i="183"/>
  <c r="O28" i="183"/>
  <c r="M28" i="183"/>
  <c r="J28" i="183"/>
  <c r="J31" i="183" s="1"/>
  <c r="F28" i="183"/>
  <c r="V27" i="183"/>
  <c r="Q27" i="183"/>
  <c r="P27" i="183"/>
  <c r="V26" i="183"/>
  <c r="Q26" i="183"/>
  <c r="P26" i="183"/>
  <c r="N26" i="183"/>
  <c r="M26" i="183"/>
  <c r="B26" i="183"/>
  <c r="V25" i="183"/>
  <c r="Q25" i="183"/>
  <c r="P25" i="183"/>
  <c r="O25" i="183"/>
  <c r="V24" i="183"/>
  <c r="Q24" i="183"/>
  <c r="P24" i="183"/>
  <c r="M24" i="183"/>
  <c r="B24" i="183"/>
  <c r="V23" i="183"/>
  <c r="Q23" i="183"/>
  <c r="P23" i="183"/>
  <c r="V22" i="183"/>
  <c r="Q22" i="183"/>
  <c r="P22" i="183"/>
  <c r="O22" i="183"/>
  <c r="M22" i="183"/>
  <c r="J22" i="183"/>
  <c r="J25" i="183" s="1"/>
  <c r="F22" i="183"/>
  <c r="V21" i="183"/>
  <c r="Q21" i="183"/>
  <c r="P21" i="183"/>
  <c r="V20" i="183"/>
  <c r="Q20" i="183"/>
  <c r="P20" i="183"/>
  <c r="N20" i="183"/>
  <c r="M20" i="183"/>
  <c r="B20" i="183"/>
  <c r="V19" i="183"/>
  <c r="Q19" i="183"/>
  <c r="P19" i="183"/>
  <c r="O19" i="183"/>
  <c r="V18" i="183"/>
  <c r="Q18" i="183"/>
  <c r="P18" i="183"/>
  <c r="M18" i="183"/>
  <c r="B18" i="183"/>
  <c r="V17" i="183"/>
  <c r="Q17" i="183"/>
  <c r="P17" i="183"/>
  <c r="V16" i="183"/>
  <c r="Q16" i="183"/>
  <c r="P16" i="183"/>
  <c r="O16" i="183"/>
  <c r="M16" i="183"/>
  <c r="J16" i="183"/>
  <c r="J19" i="183" s="1"/>
  <c r="F16" i="183"/>
  <c r="V111" i="183"/>
  <c r="Q111" i="183"/>
  <c r="P111" i="183"/>
  <c r="V110" i="183"/>
  <c r="Q110" i="183"/>
  <c r="P110" i="183"/>
  <c r="N110" i="183"/>
  <c r="M110" i="183"/>
  <c r="B110" i="183"/>
  <c r="V109" i="183"/>
  <c r="Q109" i="183"/>
  <c r="P109" i="183"/>
  <c r="O109" i="183"/>
  <c r="V108" i="183"/>
  <c r="Q108" i="183"/>
  <c r="P108" i="183"/>
  <c r="M108" i="183"/>
  <c r="B108" i="183"/>
  <c r="V107" i="183"/>
  <c r="Q107" i="183"/>
  <c r="P107" i="183"/>
  <c r="V106" i="183"/>
  <c r="Q106" i="183"/>
  <c r="P106" i="183"/>
  <c r="O106" i="183"/>
  <c r="M106" i="183"/>
  <c r="J106" i="183"/>
  <c r="J109" i="183" s="1"/>
  <c r="F106" i="183"/>
  <c r="V105" i="183"/>
  <c r="Q105" i="183"/>
  <c r="P105" i="183"/>
  <c r="V104" i="183"/>
  <c r="Q104" i="183"/>
  <c r="P104" i="183"/>
  <c r="N104" i="183"/>
  <c r="M104" i="183"/>
  <c r="B104" i="183"/>
  <c r="V103" i="183"/>
  <c r="Q103" i="183"/>
  <c r="P103" i="183"/>
  <c r="O103" i="183"/>
  <c r="V102" i="183"/>
  <c r="Q102" i="183"/>
  <c r="P102" i="183"/>
  <c r="M102" i="183"/>
  <c r="B102" i="183"/>
  <c r="V101" i="183"/>
  <c r="Q101" i="183"/>
  <c r="P101" i="183"/>
  <c r="V100" i="183"/>
  <c r="Q100" i="183"/>
  <c r="P100" i="183"/>
  <c r="O100" i="183"/>
  <c r="M100" i="183"/>
  <c r="J100" i="183"/>
  <c r="J103" i="183" s="1"/>
  <c r="F100" i="183"/>
  <c r="V99" i="183"/>
  <c r="Q99" i="183"/>
  <c r="P99" i="183"/>
  <c r="V98" i="183"/>
  <c r="Q98" i="183"/>
  <c r="P98" i="183"/>
  <c r="N98" i="183"/>
  <c r="M98" i="183"/>
  <c r="B98" i="183"/>
  <c r="V97" i="183"/>
  <c r="Q97" i="183"/>
  <c r="P97" i="183"/>
  <c r="O97" i="183"/>
  <c r="V96" i="183"/>
  <c r="Q96" i="183"/>
  <c r="P96" i="183"/>
  <c r="M96" i="183"/>
  <c r="B96" i="183"/>
  <c r="V95" i="183"/>
  <c r="Q95" i="183"/>
  <c r="P95" i="183"/>
  <c r="V94" i="183"/>
  <c r="Q94" i="183"/>
  <c r="P94" i="183"/>
  <c r="O94" i="183"/>
  <c r="M94" i="183"/>
  <c r="J94" i="183"/>
  <c r="J97" i="183" s="1"/>
  <c r="F94" i="183"/>
  <c r="V93" i="183"/>
  <c r="Q93" i="183"/>
  <c r="P93" i="183"/>
  <c r="V92" i="183"/>
  <c r="Q92" i="183"/>
  <c r="P92" i="183"/>
  <c r="N92" i="183"/>
  <c r="M92" i="183"/>
  <c r="B92" i="183"/>
  <c r="V91" i="183"/>
  <c r="Q91" i="183"/>
  <c r="P91" i="183"/>
  <c r="O91" i="183"/>
  <c r="V90" i="183"/>
  <c r="Q90" i="183"/>
  <c r="P90" i="183"/>
  <c r="M90" i="183"/>
  <c r="B90" i="183"/>
  <c r="V89" i="183"/>
  <c r="Q89" i="183"/>
  <c r="P89" i="183"/>
  <c r="V88" i="183"/>
  <c r="Q88" i="183"/>
  <c r="P88" i="183"/>
  <c r="O88" i="183"/>
  <c r="M88" i="183"/>
  <c r="J88" i="183"/>
  <c r="J91" i="183" s="1"/>
  <c r="F88" i="183"/>
  <c r="V87" i="183"/>
  <c r="Q87" i="183"/>
  <c r="P87" i="183"/>
  <c r="V86" i="183"/>
  <c r="Q86" i="183"/>
  <c r="P86" i="183"/>
  <c r="N86" i="183"/>
  <c r="M86" i="183"/>
  <c r="B86" i="183"/>
  <c r="V85" i="183"/>
  <c r="Q85" i="183"/>
  <c r="P85" i="183"/>
  <c r="O85" i="183"/>
  <c r="V84" i="183"/>
  <c r="Q84" i="183"/>
  <c r="P84" i="183"/>
  <c r="M84" i="183"/>
  <c r="B84" i="183"/>
  <c r="V83" i="183"/>
  <c r="Q83" i="183"/>
  <c r="P83" i="183"/>
  <c r="V82" i="183"/>
  <c r="Q82" i="183"/>
  <c r="P82" i="183"/>
  <c r="O82" i="183"/>
  <c r="M82" i="183"/>
  <c r="J82" i="183"/>
  <c r="J85" i="183" s="1"/>
  <c r="F82" i="183"/>
  <c r="V81" i="183"/>
  <c r="Q81" i="183"/>
  <c r="P81" i="183"/>
  <c r="V80" i="183"/>
  <c r="Q80" i="183"/>
  <c r="P80" i="183"/>
  <c r="N80" i="183"/>
  <c r="M80" i="183"/>
  <c r="B80" i="183"/>
  <c r="V79" i="183"/>
  <c r="Q79" i="183"/>
  <c r="P79" i="183"/>
  <c r="O79" i="183"/>
  <c r="V78" i="183"/>
  <c r="Q78" i="183"/>
  <c r="P78" i="183"/>
  <c r="M78" i="183"/>
  <c r="B78" i="183"/>
  <c r="V77" i="183"/>
  <c r="Q77" i="183"/>
  <c r="P77" i="183"/>
  <c r="V76" i="183"/>
  <c r="Q76" i="183"/>
  <c r="P76" i="183"/>
  <c r="O76" i="183"/>
  <c r="M76" i="183"/>
  <c r="J76" i="183"/>
  <c r="J79" i="183" s="1"/>
  <c r="F76" i="183"/>
  <c r="V75" i="183"/>
  <c r="Q75" i="183"/>
  <c r="P75" i="183"/>
  <c r="V74" i="183"/>
  <c r="Q74" i="183"/>
  <c r="P74" i="183"/>
  <c r="N74" i="183"/>
  <c r="M74" i="183"/>
  <c r="B74" i="183"/>
  <c r="V73" i="183"/>
  <c r="Q73" i="183"/>
  <c r="P73" i="183"/>
  <c r="O73" i="183"/>
  <c r="V72" i="183"/>
  <c r="Q72" i="183"/>
  <c r="P72" i="183"/>
  <c r="M72" i="183"/>
  <c r="B72" i="183"/>
  <c r="V71" i="183"/>
  <c r="Q71" i="183"/>
  <c r="P71" i="183"/>
  <c r="V70" i="183"/>
  <c r="Q70" i="183"/>
  <c r="P70" i="183"/>
  <c r="O70" i="183"/>
  <c r="M70" i="183"/>
  <c r="J70" i="183"/>
  <c r="J73" i="183" s="1"/>
  <c r="F70" i="183"/>
  <c r="V69" i="183"/>
  <c r="V68" i="183"/>
  <c r="V67" i="183"/>
  <c r="V66" i="183"/>
  <c r="V65" i="183"/>
  <c r="V64" i="183"/>
  <c r="Q69" i="183"/>
  <c r="Q68" i="183"/>
  <c r="Q67" i="183"/>
  <c r="Q66" i="183"/>
  <c r="Q65" i="183"/>
  <c r="Q64" i="183"/>
  <c r="P69" i="183"/>
  <c r="P68" i="183"/>
  <c r="P67" i="183"/>
  <c r="P66" i="183"/>
  <c r="P65" i="183"/>
  <c r="P64" i="183"/>
  <c r="S15" i="139"/>
  <c r="O67" i="183"/>
  <c r="O64" i="183"/>
  <c r="N68" i="183"/>
  <c r="M68" i="183"/>
  <c r="M66" i="183"/>
  <c r="M64" i="183"/>
  <c r="J64" i="183"/>
  <c r="J67" i="183" s="1"/>
  <c r="H15" i="139"/>
  <c r="H18" i="139" s="1"/>
  <c r="F64" i="183"/>
  <c r="B68" i="183"/>
  <c r="B66" i="183"/>
  <c r="V7" i="183"/>
  <c r="D5" i="183"/>
  <c r="D6" i="139"/>
  <c r="D2" i="183"/>
  <c r="D4" i="139"/>
  <c r="D4" i="183"/>
  <c r="D5" i="139"/>
  <c r="AF82" i="139"/>
  <c r="AE82" i="139"/>
  <c r="AG82" i="139" s="1"/>
  <c r="AF76" i="139"/>
  <c r="W20" i="139"/>
  <c r="W19" i="139"/>
  <c r="W18" i="139"/>
  <c r="W17" i="139"/>
  <c r="W16" i="139"/>
  <c r="W15" i="139"/>
  <c r="U20" i="139"/>
  <c r="U19" i="139"/>
  <c r="U18" i="139"/>
  <c r="U17" i="139"/>
  <c r="U16" i="139"/>
  <c r="U15" i="139"/>
  <c r="S20" i="139"/>
  <c r="S19" i="139"/>
  <c r="S18" i="139"/>
  <c r="S17" i="139"/>
  <c r="S16" i="139"/>
  <c r="AF22" i="139"/>
  <c r="AE22" i="139"/>
  <c r="AG22" i="139" s="1"/>
  <c r="G24" i="139" s="1"/>
  <c r="R19" i="139"/>
  <c r="Q19" i="139"/>
  <c r="R17" i="139"/>
  <c r="R15" i="139"/>
  <c r="Q17" i="139"/>
  <c r="Q15" i="139"/>
  <c r="O18" i="139"/>
  <c r="O15" i="139"/>
  <c r="N16" i="139"/>
  <c r="M18" i="139"/>
  <c r="K18" i="139"/>
  <c r="K15" i="139"/>
  <c r="J18" i="139"/>
  <c r="J15" i="139"/>
  <c r="I15" i="139"/>
  <c r="M15" i="139" s="1"/>
  <c r="G15" i="139"/>
  <c r="AF16" i="139"/>
  <c r="H72" i="139" l="1"/>
  <c r="H120" i="139"/>
  <c r="L63" i="139"/>
  <c r="L111" i="139"/>
  <c r="H108" i="139"/>
  <c r="L129" i="139"/>
  <c r="H126" i="139"/>
  <c r="H78" i="139"/>
  <c r="L57" i="139"/>
  <c r="H30" i="139"/>
  <c r="L21" i="139"/>
  <c r="L15" i="139"/>
  <c r="AE16" i="139" l="1"/>
  <c r="AG16" i="139" s="1"/>
  <c r="G18" i="139" s="1"/>
  <c r="E16" i="139"/>
  <c r="C19" i="139"/>
  <c r="C17" i="139"/>
  <c r="W6" i="139"/>
  <c r="P6" i="139"/>
  <c r="B5" i="180"/>
  <c r="D13" i="147"/>
  <c r="M12" i="147"/>
  <c r="M20" i="167"/>
  <c r="M18" i="167"/>
  <c r="K20" i="167"/>
  <c r="K18" i="167"/>
  <c r="D21" i="167"/>
  <c r="D20" i="167"/>
  <c r="D19" i="167"/>
  <c r="D18" i="167"/>
  <c r="J18" i="181"/>
  <c r="J16" i="181"/>
  <c r="I18" i="181"/>
  <c r="I16" i="181"/>
  <c r="D19" i="181"/>
  <c r="D18" i="181"/>
  <c r="D17" i="181"/>
  <c r="D16" i="181"/>
  <c r="E27" i="181"/>
  <c r="F25" i="181"/>
  <c r="E21" i="181"/>
  <c r="E13" i="181"/>
  <c r="E12" i="181"/>
  <c r="J12" i="181"/>
  <c r="J13" i="181"/>
  <c r="D11" i="181"/>
  <c r="D9" i="181"/>
  <c r="I8" i="181"/>
  <c r="F7" i="181"/>
  <c r="D7" i="181"/>
  <c r="I5" i="181"/>
  <c r="D5" i="181"/>
  <c r="D14" i="180"/>
  <c r="J8" i="180"/>
  <c r="J7" i="180"/>
  <c r="G26" i="178"/>
  <c r="L25" i="178"/>
  <c r="A7" i="178"/>
  <c r="L10" i="177"/>
  <c r="L13" i="177"/>
  <c r="B8" i="177"/>
  <c r="B5" i="177"/>
  <c r="BA6" i="176"/>
  <c r="J6" i="176"/>
  <c r="AY4" i="176"/>
  <c r="J4" i="176"/>
  <c r="F66" i="175"/>
  <c r="F65" i="175"/>
  <c r="AV6" i="175"/>
  <c r="AT4" i="175"/>
  <c r="C6" i="175"/>
  <c r="C4" i="175"/>
  <c r="E11" i="173"/>
  <c r="E9" i="173"/>
  <c r="A7" i="173"/>
  <c r="B5" i="173"/>
  <c r="C39" i="172"/>
  <c r="C37" i="172"/>
  <c r="C35" i="172"/>
  <c r="N30" i="147"/>
  <c r="N33" i="147"/>
  <c r="G18" i="166"/>
  <c r="N28" i="147"/>
  <c r="F40" i="147"/>
  <c r="G38" i="147"/>
  <c r="F33" i="147"/>
  <c r="B23" i="165"/>
  <c r="G14" i="165"/>
  <c r="G12" i="165"/>
  <c r="G10" i="165"/>
  <c r="A8" i="165"/>
  <c r="I11" i="155"/>
  <c r="G9" i="155"/>
  <c r="I8" i="155"/>
  <c r="I7" i="155"/>
  <c r="B7" i="155"/>
  <c r="B6" i="155"/>
  <c r="I10" i="154"/>
  <c r="I7" i="154"/>
  <c r="G8" i="154"/>
  <c r="I6" i="154"/>
  <c r="B6" i="154"/>
  <c r="B5" i="154"/>
  <c r="K15" i="153"/>
  <c r="K13" i="153"/>
  <c r="G14" i="153"/>
  <c r="K11" i="153"/>
  <c r="D13" i="153"/>
  <c r="D11" i="153"/>
  <c r="Q18" i="152"/>
  <c r="Q15" i="152"/>
  <c r="Q12" i="152"/>
  <c r="E15" i="152"/>
  <c r="E12" i="152"/>
  <c r="N16" i="152"/>
  <c r="Q17" i="150"/>
  <c r="Q11" i="150"/>
  <c r="O15" i="150"/>
  <c r="E12" i="166"/>
  <c r="U5" i="139"/>
  <c r="K14" i="167"/>
  <c r="E15" i="167"/>
  <c r="E14" i="167"/>
  <c r="D13" i="167"/>
  <c r="D18" i="147"/>
  <c r="L19" i="147"/>
  <c r="F20" i="147"/>
  <c r="F19" i="147"/>
  <c r="K5" i="167"/>
  <c r="D9" i="147"/>
  <c r="D6" i="147"/>
  <c r="Q20" i="150"/>
  <c r="Q14" i="150"/>
  <c r="E14" i="150"/>
  <c r="E11" i="150"/>
  <c r="G16" i="166"/>
  <c r="G14" i="166"/>
  <c r="D11" i="167"/>
  <c r="K7" i="167"/>
  <c r="D7" i="167"/>
  <c r="D16" i="147"/>
  <c r="M14" i="147"/>
  <c r="L8" i="147"/>
  <c r="F8" i="160"/>
  <c r="F7" i="160"/>
  <c r="F6" i="160"/>
  <c r="A3" i="160"/>
  <c r="C51" i="162"/>
  <c r="C49" i="162"/>
  <c r="C45" i="162"/>
  <c r="C42" i="162"/>
  <c r="C39" i="162"/>
  <c r="C36" i="162"/>
  <c r="F8" i="162"/>
  <c r="F7" i="162"/>
  <c r="G15" i="170"/>
  <c r="G13" i="170"/>
  <c r="C8" i="170"/>
  <c r="C10" i="170"/>
  <c r="D11" i="147"/>
  <c r="B23" i="166"/>
  <c r="A8" i="166"/>
  <c r="N9" i="147"/>
  <c r="N10" i="147"/>
  <c r="C9" i="163"/>
  <c r="C8" i="163"/>
  <c r="C7" i="163"/>
  <c r="J10" i="167"/>
  <c r="D9" i="167"/>
  <c r="L7" i="147"/>
  <c r="Q21" i="152"/>
  <c r="E3" i="1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fujita20110704</author>
  </authors>
  <commentList>
    <comment ref="E20" authorId="0" shapeId="0" xr:uid="{00000000-0006-0000-0000-000001000000}">
      <text>
        <r>
          <rPr>
            <b/>
            <sz val="9"/>
            <color indexed="81"/>
            <rFont val="ＭＳ Ｐゴシック"/>
            <family val="3"/>
            <charset val="128"/>
          </rPr>
          <t>fujita:
監督員は通常
現場代理人名を記載する。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登別支店</author>
    <author>fujita20110704</author>
  </authors>
  <commentList>
    <comment ref="W10" authorId="0" shapeId="0" xr:uid="{00000000-0006-0000-0600-000001000000}">
      <text>
        <r>
          <rPr>
            <sz val="9"/>
            <color indexed="81"/>
            <rFont val="ＭＳ Ｐゴシック"/>
            <family val="3"/>
            <charset val="128"/>
          </rPr>
          <t xml:space="preserve">2000/1/1
の様に入力してください
</t>
        </r>
      </text>
    </comment>
    <comment ref="AC10" authorId="0" shapeId="0" xr:uid="{00000000-0006-0000-0600-000002000000}">
      <text>
        <r>
          <rPr>
            <b/>
            <sz val="9"/>
            <color indexed="81"/>
            <rFont val="ＭＳ Ｐゴシック"/>
            <family val="3"/>
            <charset val="128"/>
          </rPr>
          <t>2000/1/1
の様に入力してください</t>
        </r>
      </text>
    </comment>
    <comment ref="F19" authorId="0" shapeId="0" xr:uid="{00000000-0006-0000-0600-000003000000}">
      <text>
        <r>
          <rPr>
            <sz val="9"/>
            <color indexed="81"/>
            <rFont val="ＭＳ Ｐゴシック"/>
            <family val="3"/>
            <charset val="128"/>
          </rPr>
          <t xml:space="preserve">2000/1/1
の様に入力してください
</t>
        </r>
      </text>
    </comment>
    <comment ref="L19" authorId="0" shapeId="0" xr:uid="{00000000-0006-0000-0600-000004000000}">
      <text>
        <r>
          <rPr>
            <b/>
            <sz val="9"/>
            <color indexed="81"/>
            <rFont val="ＭＳ Ｐゴシック"/>
            <family val="3"/>
            <charset val="128"/>
          </rPr>
          <t>2000/1/1
の様に入力してください</t>
        </r>
      </text>
    </comment>
    <comment ref="W21" authorId="1" shapeId="0" xr:uid="{00000000-0006-0000-0600-000005000000}">
      <text>
        <r>
          <rPr>
            <b/>
            <sz val="9"/>
            <color indexed="81"/>
            <rFont val="ＭＳ Ｐゴシック"/>
            <family val="3"/>
            <charset val="128"/>
          </rPr>
          <t>fujita:
基本契約約款と個別契約約款とでは条番号が違うので選択すること。</t>
        </r>
      </text>
    </comment>
    <comment ref="F36" authorId="1" shapeId="0" xr:uid="{00000000-0006-0000-0600-000006000000}">
      <text>
        <r>
          <rPr>
            <b/>
            <sz val="9"/>
            <color indexed="81"/>
            <rFont val="ＭＳ Ｐゴシック"/>
            <family val="3"/>
            <charset val="128"/>
          </rPr>
          <t>fujita:
基本契約約款と個別契約約款とでは条番号が違うので選択すること。</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L3" authorId="0" shapeId="0" xr:uid="{00000000-0006-0000-0900-000001000000}">
      <text>
        <r>
          <rPr>
            <b/>
            <sz val="9"/>
            <color indexed="81"/>
            <rFont val="ＭＳ Ｐゴシック"/>
            <family val="3"/>
            <charset val="128"/>
          </rPr>
          <t>手入力する箇所(セル)は薄黄色で網掛けしている。必要に応じて入力する。</t>
        </r>
      </text>
    </comment>
    <comment ref="J12" authorId="0" shapeId="0" xr:uid="{00000000-0006-0000-0900-000002000000}">
      <text>
        <r>
          <rPr>
            <b/>
            <sz val="9"/>
            <color indexed="81"/>
            <rFont val="ＭＳ Ｐゴシック"/>
            <family val="3"/>
            <charset val="128"/>
          </rPr>
          <t>「YYYY/MM/DD」形式で入力する。
入力例：2005/06/06
表示は「平成17年6月6日」となる。
日付部分に関しては以下同様とする。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P3" authorId="0" shapeId="0" xr:uid="{00000000-0006-0000-0A00-000001000000}">
      <text>
        <r>
          <rPr>
            <b/>
            <sz val="9"/>
            <color indexed="81"/>
            <rFont val="ＭＳ Ｐゴシック"/>
            <family val="3"/>
            <charset val="128"/>
          </rPr>
          <t>手入力する箇所(セル)は薄黄色で網掛けしている。必要に応じて入力する。</t>
        </r>
      </text>
    </comment>
    <comment ref="K14" authorId="0" shapeId="0" xr:uid="{00000000-0006-0000-0A00-000002000000}">
      <text>
        <r>
          <rPr>
            <b/>
            <sz val="9"/>
            <color indexed="81"/>
            <rFont val="ＭＳ Ｐゴシック"/>
            <family val="3"/>
            <charset val="128"/>
          </rPr>
          <t>「YYYY/MM/DD」形式で入力する。
入力例：2005/06/06
表示は「平成17年6月6日」となる。
日付部分に関しては以下同様する。</t>
        </r>
      </text>
    </comment>
  </commentList>
</comments>
</file>

<file path=xl/sharedStrings.xml><?xml version="1.0" encoding="utf-8"?>
<sst xmlns="http://schemas.openxmlformats.org/spreadsheetml/2006/main" count="2166" uniqueCount="1457">
  <si>
    <t>別紙</t>
    <rPh sb="0" eb="2">
      <t>ベッシ</t>
    </rPh>
    <phoneticPr fontId="2"/>
  </si>
  <si>
    <t>各協力会社</t>
    <rPh sb="0" eb="1">
      <t>カク</t>
    </rPh>
    <rPh sb="1" eb="3">
      <t>キョウリョク</t>
    </rPh>
    <rPh sb="3" eb="5">
      <t>カイシャ</t>
    </rPh>
    <phoneticPr fontId="2"/>
  </si>
  <si>
    <t>現場代理人名</t>
    <rPh sb="0" eb="2">
      <t>ゲンバ</t>
    </rPh>
    <rPh sb="2" eb="5">
      <t>ダイリニン</t>
    </rPh>
    <rPh sb="5" eb="6">
      <t>メイ</t>
    </rPh>
    <phoneticPr fontId="5"/>
  </si>
  <si>
    <t>監理(主任)
技術者名</t>
    <rPh sb="0" eb="2">
      <t>カンリ</t>
    </rPh>
    <rPh sb="3" eb="5">
      <t>シュニン</t>
    </rPh>
    <rPh sb="7" eb="10">
      <t>ギジュツシャ</t>
    </rPh>
    <rPh sb="10" eb="11">
      <t>メイ</t>
    </rPh>
    <phoneticPr fontId="5"/>
  </si>
  <si>
    <t>労 務 安 全 等 に 関 す る 誓 約 書</t>
    <rPh sb="0" eb="1">
      <t>ロウ</t>
    </rPh>
    <rPh sb="2" eb="3">
      <t>ツトム</t>
    </rPh>
    <rPh sb="4" eb="5">
      <t>アン</t>
    </rPh>
    <rPh sb="6" eb="7">
      <t>ゼン</t>
    </rPh>
    <rPh sb="8" eb="9">
      <t>トウ</t>
    </rPh>
    <rPh sb="12" eb="13">
      <t>カン</t>
    </rPh>
    <rPh sb="18" eb="19">
      <t>チカイ</t>
    </rPh>
    <rPh sb="20" eb="21">
      <t>ヤク</t>
    </rPh>
    <rPh sb="22" eb="23">
      <t>ショ</t>
    </rPh>
    <phoneticPr fontId="2"/>
  </si>
  <si>
    <t>14.　現場内で火気を使用する場合は、場所、方法、器具等について貴社の許可を受け、責任者を定めて</t>
    <rPh sb="4" eb="6">
      <t>ゲンバ</t>
    </rPh>
    <rPh sb="6" eb="7">
      <t>ナイ</t>
    </rPh>
    <rPh sb="8" eb="10">
      <t>カキ</t>
    </rPh>
    <rPh sb="11" eb="13">
      <t>シヨウ</t>
    </rPh>
    <rPh sb="15" eb="17">
      <t>バアイ</t>
    </rPh>
    <rPh sb="19" eb="21">
      <t>バショ</t>
    </rPh>
    <rPh sb="22" eb="24">
      <t>ホウホウ</t>
    </rPh>
    <rPh sb="25" eb="27">
      <t>キグ</t>
    </rPh>
    <rPh sb="27" eb="28">
      <t>トウ</t>
    </rPh>
    <rPh sb="32" eb="34">
      <t>キシャ</t>
    </rPh>
    <rPh sb="35" eb="37">
      <t>キョカ</t>
    </rPh>
    <rPh sb="38" eb="39">
      <t>ウ</t>
    </rPh>
    <rPh sb="41" eb="44">
      <t>セキニンシャ</t>
    </rPh>
    <rPh sb="45" eb="46">
      <t>サダ</t>
    </rPh>
    <phoneticPr fontId="2"/>
  </si>
  <si>
    <t>作業所長殿</t>
    <rPh sb="0" eb="2">
      <t>サギョウ</t>
    </rPh>
    <rPh sb="2" eb="4">
      <t>ショチョウ</t>
    </rPh>
    <rPh sb="4" eb="5">
      <t>ドノ</t>
    </rPh>
    <phoneticPr fontId="2"/>
  </si>
  <si>
    <t>15.　次のような作業員は就業させません。</t>
    <rPh sb="4" eb="5">
      <t>ツギ</t>
    </rPh>
    <rPh sb="9" eb="12">
      <t>サギョウイン</t>
    </rPh>
    <rPh sb="13" eb="15">
      <t>シュウギョウ</t>
    </rPh>
    <phoneticPr fontId="2"/>
  </si>
  <si>
    <t>16.　当社又は、当社の系列下の従業員の業務上災害並びに当社の担当工事に関連して第三者に損害</t>
    <rPh sb="4" eb="6">
      <t>トウシャ</t>
    </rPh>
    <rPh sb="6" eb="7">
      <t>マタ</t>
    </rPh>
    <rPh sb="9" eb="11">
      <t>トウシャ</t>
    </rPh>
    <rPh sb="12" eb="15">
      <t>ケイレツカ</t>
    </rPh>
    <rPh sb="16" eb="19">
      <t>ジュウギョウイン</t>
    </rPh>
    <rPh sb="20" eb="23">
      <t>ギョウムジョウ</t>
    </rPh>
    <rPh sb="23" eb="25">
      <t>サイガイ</t>
    </rPh>
    <rPh sb="25" eb="26">
      <t>ナラ</t>
    </rPh>
    <rPh sb="28" eb="30">
      <t>トウシャ</t>
    </rPh>
    <rPh sb="31" eb="33">
      <t>タントウ</t>
    </rPh>
    <rPh sb="33" eb="35">
      <t>コウジ</t>
    </rPh>
    <rPh sb="36" eb="38">
      <t>カンレン</t>
    </rPh>
    <rPh sb="40" eb="41">
      <t>ダイ</t>
    </rPh>
    <rPh sb="41" eb="43">
      <t>サンシャ</t>
    </rPh>
    <rPh sb="44" eb="46">
      <t>ソンガイ</t>
    </rPh>
    <phoneticPr fontId="2"/>
  </si>
  <si>
    <t>17.　貴社で加入されました労災保険でありましても、3日以内の休業補償費などの災害補償上の使用者</t>
    <rPh sb="4" eb="6">
      <t>キシャ</t>
    </rPh>
    <rPh sb="7" eb="9">
      <t>カニュウ</t>
    </rPh>
    <rPh sb="14" eb="16">
      <t>ロウサイ</t>
    </rPh>
    <rPh sb="16" eb="18">
      <t>ホケン</t>
    </rPh>
    <rPh sb="26" eb="28">
      <t>サンニチ</t>
    </rPh>
    <rPh sb="28" eb="30">
      <t>イナイ</t>
    </rPh>
    <rPh sb="31" eb="33">
      <t>キュウギョウ</t>
    </rPh>
    <rPh sb="33" eb="35">
      <t>ホショウ</t>
    </rPh>
    <rPh sb="35" eb="36">
      <t>ヒ</t>
    </rPh>
    <rPh sb="39" eb="41">
      <t>サイガイ</t>
    </rPh>
    <rPh sb="41" eb="43">
      <t>ホショウ</t>
    </rPh>
    <rPh sb="43" eb="44">
      <t>ジョウ</t>
    </rPh>
    <rPh sb="45" eb="47">
      <t>シヨウ</t>
    </rPh>
    <rPh sb="47" eb="48">
      <t>シャ</t>
    </rPh>
    <phoneticPr fontId="2"/>
  </si>
  <si>
    <t>18.　作業員には建設業退職金共済組合に加入させると共に、証紙の貼付を実施する障害保険は当方に</t>
    <rPh sb="4" eb="7">
      <t>サギョウイン</t>
    </rPh>
    <rPh sb="9" eb="12">
      <t>ケンセツギョウ</t>
    </rPh>
    <rPh sb="12" eb="15">
      <t>タイショクキン</t>
    </rPh>
    <rPh sb="15" eb="17">
      <t>キョウサイ</t>
    </rPh>
    <rPh sb="17" eb="19">
      <t>クミアイ</t>
    </rPh>
    <rPh sb="20" eb="22">
      <t>カニュウ</t>
    </rPh>
    <rPh sb="26" eb="27">
      <t>トモ</t>
    </rPh>
    <rPh sb="29" eb="31">
      <t>ショウシ</t>
    </rPh>
    <rPh sb="32" eb="34">
      <t>ハリツケ</t>
    </rPh>
    <rPh sb="35" eb="37">
      <t>ジッシ</t>
    </rPh>
    <rPh sb="39" eb="41">
      <t>ショウガイ</t>
    </rPh>
    <rPh sb="41" eb="43">
      <t>ホケン</t>
    </rPh>
    <rPh sb="44" eb="46">
      <t>トウホウ</t>
    </rPh>
    <phoneticPr fontId="2"/>
  </si>
  <si>
    <t>19.　建設系廃棄物に関しては、廃棄物の処理及び清掃に関する法律、及び再生資源の利用の促進に</t>
    <rPh sb="4" eb="7">
      <t>ケンセツケイ</t>
    </rPh>
    <rPh sb="7" eb="10">
      <t>ハイキブツ</t>
    </rPh>
    <rPh sb="11" eb="12">
      <t>カン</t>
    </rPh>
    <rPh sb="16" eb="19">
      <t>ハイキブツ</t>
    </rPh>
    <rPh sb="20" eb="22">
      <t>ショリ</t>
    </rPh>
    <rPh sb="22" eb="23">
      <t>オヨ</t>
    </rPh>
    <rPh sb="24" eb="26">
      <t>セイソウ</t>
    </rPh>
    <rPh sb="27" eb="28">
      <t>カン</t>
    </rPh>
    <rPh sb="30" eb="32">
      <t>ホウリツ</t>
    </rPh>
    <rPh sb="33" eb="34">
      <t>オヨ</t>
    </rPh>
    <rPh sb="35" eb="37">
      <t>サイセイ</t>
    </rPh>
    <rPh sb="37" eb="39">
      <t>シゲン</t>
    </rPh>
    <rPh sb="40" eb="42">
      <t>リヨウ</t>
    </rPh>
    <rPh sb="43" eb="45">
      <t>ソクシン</t>
    </rPh>
    <phoneticPr fontId="2"/>
  </si>
  <si>
    <t>20.　その他、労働災害の防止のために貴作業所の規律を守るとともに、貴社で定める安全衛生に関する</t>
    <rPh sb="6" eb="7">
      <t>タ</t>
    </rPh>
    <rPh sb="8" eb="10">
      <t>ロウドウ</t>
    </rPh>
    <rPh sb="10" eb="12">
      <t>サイガイ</t>
    </rPh>
    <rPh sb="13" eb="15">
      <t>ボウシ</t>
    </rPh>
    <rPh sb="19" eb="20">
      <t>キ</t>
    </rPh>
    <rPh sb="20" eb="22">
      <t>サギョウ</t>
    </rPh>
    <rPh sb="22" eb="23">
      <t>ショ</t>
    </rPh>
    <rPh sb="24" eb="26">
      <t>キリツ</t>
    </rPh>
    <rPh sb="27" eb="28">
      <t>マモ</t>
    </rPh>
    <rPh sb="34" eb="36">
      <t>キシャ</t>
    </rPh>
    <rPh sb="37" eb="38">
      <t>サダ</t>
    </rPh>
    <rPh sb="40" eb="42">
      <t>アンゼン</t>
    </rPh>
    <rPh sb="42" eb="44">
      <t>エイセイ</t>
    </rPh>
    <rPh sb="45" eb="46">
      <t>カン</t>
    </rPh>
    <phoneticPr fontId="2"/>
  </si>
  <si>
    <t>21.　法令に基づく、以下の諸届出書類は労働基準監督署に提出し、貴社から要請があった場合は、</t>
    <rPh sb="4" eb="6">
      <t>ホウレイ</t>
    </rPh>
    <rPh sb="7" eb="8">
      <t>モト</t>
    </rPh>
    <rPh sb="11" eb="13">
      <t>イカ</t>
    </rPh>
    <rPh sb="14" eb="15">
      <t>ショ</t>
    </rPh>
    <rPh sb="15" eb="17">
      <t>トドケデ</t>
    </rPh>
    <rPh sb="17" eb="19">
      <t>ショルイ</t>
    </rPh>
    <rPh sb="20" eb="22">
      <t>ロウドウ</t>
    </rPh>
    <rPh sb="22" eb="24">
      <t>キジュン</t>
    </rPh>
    <rPh sb="24" eb="27">
      <t>カントクショ</t>
    </rPh>
    <rPh sb="28" eb="30">
      <t>テイシュツ</t>
    </rPh>
    <rPh sb="32" eb="34">
      <t>キシャ</t>
    </rPh>
    <rPh sb="36" eb="38">
      <t>ヨウセイ</t>
    </rPh>
    <rPh sb="42" eb="44">
      <t>バアイ</t>
    </rPh>
    <phoneticPr fontId="2"/>
  </si>
  <si>
    <t>　　　　　適用事業報告書</t>
    <rPh sb="5" eb="7">
      <t>テキヨウ</t>
    </rPh>
    <rPh sb="7" eb="9">
      <t>ジギョウ</t>
    </rPh>
    <rPh sb="9" eb="12">
      <t>ホウコクショ</t>
    </rPh>
    <phoneticPr fontId="2"/>
  </si>
  <si>
    <t>　　　　　寄宿舎開始届　　　　　6ヶ月以上</t>
    <rPh sb="5" eb="8">
      <t>キシュクシャ</t>
    </rPh>
    <rPh sb="8" eb="10">
      <t>カイシ</t>
    </rPh>
    <rPh sb="10" eb="11">
      <t>トドケ</t>
    </rPh>
    <rPh sb="18" eb="19">
      <t>ゲツ</t>
    </rPh>
    <rPh sb="19" eb="21">
      <t>イジョウ</t>
    </rPh>
    <phoneticPr fontId="2"/>
  </si>
  <si>
    <t>　　　　　就業規則届　　　　　10人以上使用</t>
    <rPh sb="5" eb="7">
      <t>シュウギョウ</t>
    </rPh>
    <rPh sb="7" eb="9">
      <t>キソク</t>
    </rPh>
    <rPh sb="9" eb="10">
      <t>トドケ</t>
    </rPh>
    <rPh sb="17" eb="18">
      <t>ニン</t>
    </rPh>
    <rPh sb="18" eb="20">
      <t>イジョウ</t>
    </rPh>
    <rPh sb="20" eb="22">
      <t>シヨウ</t>
    </rPh>
    <phoneticPr fontId="2"/>
  </si>
  <si>
    <t>　　　　　寄宿舎規則届</t>
    <rPh sb="5" eb="8">
      <t>キシュクシャ</t>
    </rPh>
    <rPh sb="8" eb="10">
      <t>キソク</t>
    </rPh>
    <rPh sb="10" eb="11">
      <t>トドケ</t>
    </rPh>
    <phoneticPr fontId="2"/>
  </si>
  <si>
    <t>　　　　　時間外、休日労働に関する協定届</t>
    <rPh sb="5" eb="8">
      <t>ジカンガイ</t>
    </rPh>
    <rPh sb="9" eb="11">
      <t>キュウジツ</t>
    </rPh>
    <rPh sb="11" eb="13">
      <t>ロウドウ</t>
    </rPh>
    <rPh sb="14" eb="15">
      <t>カン</t>
    </rPh>
    <rPh sb="17" eb="19">
      <t>キョウテイ</t>
    </rPh>
    <rPh sb="19" eb="20">
      <t>トドケ</t>
    </rPh>
    <phoneticPr fontId="2"/>
  </si>
  <si>
    <t>　　　　　監視、継続労働に従事する者に対する適用除外許可申請書</t>
    <rPh sb="5" eb="7">
      <t>カンシ</t>
    </rPh>
    <rPh sb="8" eb="10">
      <t>ケイゾク</t>
    </rPh>
    <rPh sb="10" eb="12">
      <t>ロウドウ</t>
    </rPh>
    <rPh sb="13" eb="15">
      <t>ジュウジ</t>
    </rPh>
    <rPh sb="17" eb="18">
      <t>モノ</t>
    </rPh>
    <rPh sb="19" eb="20">
      <t>タイ</t>
    </rPh>
    <rPh sb="22" eb="24">
      <t>テキヨウ</t>
    </rPh>
    <rPh sb="24" eb="26">
      <t>ジョガイ</t>
    </rPh>
    <rPh sb="26" eb="28">
      <t>キョカ</t>
    </rPh>
    <rPh sb="28" eb="31">
      <t>シンセイショ</t>
    </rPh>
    <phoneticPr fontId="2"/>
  </si>
  <si>
    <t>　　　　　安全管理者選任報告書（必要に応じて）</t>
    <rPh sb="5" eb="7">
      <t>アンゼン</t>
    </rPh>
    <rPh sb="7" eb="9">
      <t>カンリ</t>
    </rPh>
    <rPh sb="9" eb="10">
      <t>シャ</t>
    </rPh>
    <rPh sb="10" eb="12">
      <t>センニン</t>
    </rPh>
    <rPh sb="12" eb="15">
      <t>ホウコクショ</t>
    </rPh>
    <rPh sb="16" eb="18">
      <t>ヒツヨウ</t>
    </rPh>
    <rPh sb="19" eb="20">
      <t>オウ</t>
    </rPh>
    <phoneticPr fontId="2"/>
  </si>
  <si>
    <t>　　　　　衛生管理者選任報告書（必要に応じて）</t>
    <rPh sb="5" eb="7">
      <t>エイセイ</t>
    </rPh>
    <rPh sb="7" eb="9">
      <t>カンリ</t>
    </rPh>
    <rPh sb="9" eb="10">
      <t>シャ</t>
    </rPh>
    <rPh sb="10" eb="12">
      <t>センニン</t>
    </rPh>
    <rPh sb="12" eb="15">
      <t>ホウコクショ</t>
    </rPh>
    <rPh sb="16" eb="18">
      <t>ヒツヨウ</t>
    </rPh>
    <rPh sb="19" eb="20">
      <t>オウ</t>
    </rPh>
    <phoneticPr fontId="2"/>
  </si>
  <si>
    <t>　　　　　産業医選任報告書　　　（50人以上100人未満）</t>
    <rPh sb="5" eb="8">
      <t>サンギョウイ</t>
    </rPh>
    <rPh sb="8" eb="10">
      <t>センニン</t>
    </rPh>
    <rPh sb="10" eb="13">
      <t>ホウコクショ</t>
    </rPh>
    <rPh sb="19" eb="20">
      <t>ニン</t>
    </rPh>
    <rPh sb="20" eb="22">
      <t>イジョウ</t>
    </rPh>
    <rPh sb="25" eb="26">
      <t>ニン</t>
    </rPh>
    <rPh sb="26" eb="28">
      <t>ミマン</t>
    </rPh>
    <phoneticPr fontId="2"/>
  </si>
  <si>
    <t>　　　　　労働者死傷病報告</t>
    <rPh sb="5" eb="8">
      <t>ロウドウシャ</t>
    </rPh>
    <rPh sb="8" eb="9">
      <t>シ</t>
    </rPh>
    <rPh sb="9" eb="11">
      <t>ショウビョウ</t>
    </rPh>
    <rPh sb="11" eb="13">
      <t>ホウコク</t>
    </rPh>
    <phoneticPr fontId="2"/>
  </si>
  <si>
    <t>　　　　　定期健康診断報告　　　（雇入時及び乗込みに際して写しを提出する）</t>
    <rPh sb="5" eb="7">
      <t>テイキ</t>
    </rPh>
    <rPh sb="7" eb="9">
      <t>ケンコウ</t>
    </rPh>
    <rPh sb="9" eb="11">
      <t>シンダン</t>
    </rPh>
    <rPh sb="11" eb="13">
      <t>ホウコク</t>
    </rPh>
    <rPh sb="17" eb="18">
      <t>コ</t>
    </rPh>
    <rPh sb="18" eb="19">
      <t>ニュウ</t>
    </rPh>
    <rPh sb="19" eb="20">
      <t>ジ</t>
    </rPh>
    <rPh sb="20" eb="21">
      <t>オヨ</t>
    </rPh>
    <rPh sb="22" eb="24">
      <t>ノリコ</t>
    </rPh>
    <rPh sb="26" eb="27">
      <t>サイ</t>
    </rPh>
    <rPh sb="29" eb="30">
      <t>ウツ</t>
    </rPh>
    <rPh sb="32" eb="34">
      <t>テイシュツ</t>
    </rPh>
    <phoneticPr fontId="2"/>
  </si>
  <si>
    <t>　　　　　就業規則届</t>
    <rPh sb="5" eb="7">
      <t>シュウギョウ</t>
    </rPh>
    <rPh sb="7" eb="9">
      <t>キソク</t>
    </rPh>
    <rPh sb="9" eb="10">
      <t>トドケ</t>
    </rPh>
    <phoneticPr fontId="2"/>
  </si>
  <si>
    <t>　　　　　労働契約書</t>
    <rPh sb="5" eb="7">
      <t>ロウドウ</t>
    </rPh>
    <rPh sb="7" eb="10">
      <t>ケイヤクショ</t>
    </rPh>
    <phoneticPr fontId="2"/>
  </si>
  <si>
    <t>　　　　　作業員名簿</t>
    <rPh sb="5" eb="8">
      <t>サギョウイン</t>
    </rPh>
    <rPh sb="8" eb="10">
      <t>メイボ</t>
    </rPh>
    <phoneticPr fontId="2"/>
  </si>
  <si>
    <t>　　　　　出勤表</t>
    <rPh sb="5" eb="7">
      <t>シュッキン</t>
    </rPh>
    <rPh sb="7" eb="8">
      <t>ヒョウ</t>
    </rPh>
    <phoneticPr fontId="2"/>
  </si>
  <si>
    <t>　　　　　賃金台帳</t>
    <rPh sb="5" eb="7">
      <t>チンギン</t>
    </rPh>
    <rPh sb="7" eb="9">
      <t>ダイチョウ</t>
    </rPh>
    <phoneticPr fontId="2"/>
  </si>
  <si>
    <t>　　　　　賃金支払い明細書</t>
    <rPh sb="5" eb="7">
      <t>チンギン</t>
    </rPh>
    <rPh sb="7" eb="9">
      <t>シハラ</t>
    </rPh>
    <rPh sb="10" eb="13">
      <t>メイサイショ</t>
    </rPh>
    <phoneticPr fontId="2"/>
  </si>
  <si>
    <t>　　　　　賃金の一部控除に関する協定書</t>
    <rPh sb="5" eb="7">
      <t>チンギン</t>
    </rPh>
    <rPh sb="8" eb="10">
      <t>イチブ</t>
    </rPh>
    <rPh sb="10" eb="12">
      <t>コウジョ</t>
    </rPh>
    <rPh sb="13" eb="14">
      <t>カン</t>
    </rPh>
    <rPh sb="16" eb="19">
      <t>キョウテイショ</t>
    </rPh>
    <phoneticPr fontId="2"/>
  </si>
  <si>
    <t>　　　　　年齢証明書　　（18歳未満及び高齢者の労働者について）</t>
    <rPh sb="5" eb="7">
      <t>ネンレイ</t>
    </rPh>
    <rPh sb="7" eb="10">
      <t>ショウメイショ</t>
    </rPh>
    <rPh sb="15" eb="16">
      <t>サイ</t>
    </rPh>
    <rPh sb="16" eb="18">
      <t>ミマン</t>
    </rPh>
    <rPh sb="18" eb="19">
      <t>オヨ</t>
    </rPh>
    <rPh sb="20" eb="23">
      <t>コウレイシャ</t>
    </rPh>
    <rPh sb="24" eb="27">
      <t>ロウドウシャ</t>
    </rPh>
    <phoneticPr fontId="2"/>
  </si>
  <si>
    <t>下請負業者の皆さんへ</t>
    <rPh sb="0" eb="1">
      <t>シタ</t>
    </rPh>
    <rPh sb="1" eb="3">
      <t>ウケオイ</t>
    </rPh>
    <rPh sb="3" eb="5">
      <t>ギョウシャ</t>
    </rPh>
    <rPh sb="6" eb="7">
      <t>ミナ</t>
    </rPh>
    <phoneticPr fontId="15"/>
  </si>
  <si>
    <t>　　　 【元請負業者】</t>
    <rPh sb="5" eb="6">
      <t>モト</t>
    </rPh>
    <rPh sb="6" eb="7">
      <t>ウケオイ</t>
    </rPh>
    <rPh sb="7" eb="8">
      <t>オ</t>
    </rPh>
    <rPh sb="8" eb="10">
      <t>ギョウシャ</t>
    </rPh>
    <phoneticPr fontId="15"/>
  </si>
  <si>
    <t>会 社 名</t>
    <rPh sb="0" eb="3">
      <t>カイシャ</t>
    </rPh>
    <rPh sb="4" eb="5">
      <t>ナ</t>
    </rPh>
    <phoneticPr fontId="15"/>
  </si>
  <si>
    <t>事業所名</t>
    <rPh sb="0" eb="2">
      <t>ジギョウシャ</t>
    </rPh>
    <rPh sb="2" eb="3">
      <t>ショ</t>
    </rPh>
    <rPh sb="3" eb="4">
      <t>ナ</t>
    </rPh>
    <phoneticPr fontId="15"/>
  </si>
  <si>
    <t>事です。</t>
    <rPh sb="0" eb="1">
      <t>ジ</t>
    </rPh>
    <phoneticPr fontId="15"/>
  </si>
  <si>
    <t>労務安全等に関する誓約書</t>
    <rPh sb="0" eb="2">
      <t>ロウム</t>
    </rPh>
    <rPh sb="2" eb="5">
      <t>アンゼンナド</t>
    </rPh>
    <rPh sb="6" eb="7">
      <t>カン</t>
    </rPh>
    <rPh sb="9" eb="12">
      <t>セイヤクショ</t>
    </rPh>
    <phoneticPr fontId="2"/>
  </si>
  <si>
    <t>富士建設(株)が元請の場合</t>
    <rPh sb="0" eb="2">
      <t>フジ</t>
    </rPh>
    <rPh sb="2" eb="4">
      <t>ケンセツ</t>
    </rPh>
    <rPh sb="4" eb="7">
      <t>カブ</t>
    </rPh>
    <rPh sb="8" eb="10">
      <t>モトウケ</t>
    </rPh>
    <rPh sb="11" eb="13">
      <t>バアイ</t>
    </rPh>
    <phoneticPr fontId="2"/>
  </si>
  <si>
    <t>元請記入データ</t>
    <rPh sb="0" eb="2">
      <t>モトウケ</t>
    </rPh>
    <rPh sb="2" eb="4">
      <t>キニュウ</t>
    </rPh>
    <phoneticPr fontId="5"/>
  </si>
  <si>
    <t>作成会社記入データ</t>
    <rPh sb="0" eb="2">
      <t>サクセイ</t>
    </rPh>
    <rPh sb="2" eb="4">
      <t>ガイシャ</t>
    </rPh>
    <rPh sb="4" eb="6">
      <t>キニュウ</t>
    </rPh>
    <phoneticPr fontId="5"/>
  </si>
  <si>
    <t>郵便番号</t>
    <rPh sb="0" eb="2">
      <t>ユウビン</t>
    </rPh>
    <rPh sb="2" eb="4">
      <t>バンゴウ</t>
    </rPh>
    <phoneticPr fontId="5"/>
  </si>
  <si>
    <t>電話番号</t>
    <rPh sb="0" eb="2">
      <t>デンワ</t>
    </rPh>
    <rPh sb="2" eb="4">
      <t>バンゴウ</t>
    </rPh>
    <phoneticPr fontId="5"/>
  </si>
  <si>
    <t>FAX番号</t>
    <rPh sb="3" eb="5">
      <t>バンゴウ</t>
    </rPh>
    <phoneticPr fontId="5"/>
  </si>
  <si>
    <t>　この建設工事に従事する下請負業者の方は、一次、二次等の層次を問わず、その請け負った建設工事</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40">
      <t>ウケオ</t>
    </rPh>
    <rPh sb="42" eb="44">
      <t>ケンセツ</t>
    </rPh>
    <rPh sb="44" eb="45">
      <t>コウジ</t>
    </rPh>
    <rPh sb="45" eb="46">
      <t>ジ</t>
    </rPh>
    <phoneticPr fontId="15"/>
  </si>
  <si>
    <t>を他の建設業を営む者（建設業の許可を受けてない者を含みます。）に請け負わせたときは、速やかに</t>
    <rPh sb="1" eb="2">
      <t>タ</t>
    </rPh>
    <rPh sb="3" eb="6">
      <t>ケンセツギョウ</t>
    </rPh>
    <rPh sb="7" eb="8">
      <t>イトナ</t>
    </rPh>
    <rPh sb="9" eb="10">
      <t>モノ</t>
    </rPh>
    <rPh sb="11" eb="13">
      <t>ケンセツ</t>
    </rPh>
    <rPh sb="13" eb="14">
      <t>ギョウ</t>
    </rPh>
    <rPh sb="15" eb="17">
      <t>キョカ</t>
    </rPh>
    <rPh sb="18" eb="19">
      <t>ウ</t>
    </rPh>
    <rPh sb="23" eb="24">
      <t>モノ</t>
    </rPh>
    <rPh sb="25" eb="26">
      <t>フク</t>
    </rPh>
    <rPh sb="32" eb="35">
      <t>ウケオ</t>
    </rPh>
    <rPh sb="42" eb="43">
      <t>スミ</t>
    </rPh>
    <phoneticPr fontId="15"/>
  </si>
  <si>
    <t>次の手続きを実施してください。</t>
    <rPh sb="0" eb="1">
      <t>ツギ</t>
    </rPh>
    <rPh sb="2" eb="4">
      <t>テツヅ</t>
    </rPh>
    <rPh sb="6" eb="8">
      <t>ジッシ</t>
    </rPh>
    <phoneticPr fontId="15"/>
  </si>
  <si>
    <t>　なお、一度提出いただいた事項や書類に変更が生じたときも、遅滞なく、変更の年月日を付記して再</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2">
      <t>ツ</t>
    </rPh>
    <rPh sb="42" eb="43">
      <t>キ</t>
    </rPh>
    <rPh sb="45" eb="46">
      <t>サイ</t>
    </rPh>
    <phoneticPr fontId="15"/>
  </si>
  <si>
    <t>提出しなければなりません。</t>
    <rPh sb="0" eb="2">
      <t>サイテイシュツ</t>
    </rPh>
    <phoneticPr fontId="15"/>
  </si>
  <si>
    <t>　①再下請負通知書の提出</t>
    <rPh sb="2" eb="3">
      <t>サイ</t>
    </rPh>
    <rPh sb="3" eb="4">
      <t>シタ</t>
    </rPh>
    <rPh sb="4" eb="6">
      <t>ウケオイ</t>
    </rPh>
    <rPh sb="6" eb="8">
      <t>ツウチ</t>
    </rPh>
    <rPh sb="8" eb="9">
      <t>ショ</t>
    </rPh>
    <rPh sb="10" eb="12">
      <t>テイシュツ</t>
    </rPh>
    <phoneticPr fontId="15"/>
  </si>
  <si>
    <t>　　　建設業法第24条の7第2項の規定により、遅滞なく、建設業法施行規則(昭和24年建設省令第14号)</t>
    <rPh sb="3" eb="5">
      <t>ケンセツ</t>
    </rPh>
    <rPh sb="5" eb="7">
      <t>ギョウホウ</t>
    </rPh>
    <rPh sb="7" eb="8">
      <t>ダイ</t>
    </rPh>
    <rPh sb="10" eb="11">
      <t>ジョウ</t>
    </rPh>
    <rPh sb="13" eb="14">
      <t>ダイ</t>
    </rPh>
    <rPh sb="15" eb="16">
      <t>コウ</t>
    </rPh>
    <rPh sb="17" eb="19">
      <t>キテイ</t>
    </rPh>
    <rPh sb="23" eb="25">
      <t>チタイ</t>
    </rPh>
    <rPh sb="28" eb="30">
      <t>ケンセツ</t>
    </rPh>
    <rPh sb="30" eb="32">
      <t>ギョウホウ</t>
    </rPh>
    <rPh sb="32" eb="34">
      <t>セコウ</t>
    </rPh>
    <rPh sb="34" eb="36">
      <t>キソク</t>
    </rPh>
    <rPh sb="37" eb="39">
      <t>ショウワ</t>
    </rPh>
    <rPh sb="41" eb="42">
      <t>ネン</t>
    </rPh>
    <rPh sb="42" eb="44">
      <t>ケンセツ</t>
    </rPh>
    <rPh sb="44" eb="45">
      <t>ショウ</t>
    </rPh>
    <rPh sb="45" eb="46">
      <t>レイ</t>
    </rPh>
    <rPh sb="46" eb="47">
      <t>ダイ</t>
    </rPh>
    <rPh sb="49" eb="50">
      <t>ゴウ</t>
    </rPh>
    <phoneticPr fontId="15"/>
  </si>
  <si>
    <t>　　第14条の4に規定する再下請負通知書により、自社の建設業登録や主任技術者等の選任状況及び再</t>
    <rPh sb="2" eb="3">
      <t>ダイ</t>
    </rPh>
    <rPh sb="5" eb="6">
      <t>ジョウ</t>
    </rPh>
    <rPh sb="9" eb="11">
      <t>キテイ</t>
    </rPh>
    <rPh sb="13" eb="14">
      <t>サイ</t>
    </rPh>
    <rPh sb="14" eb="15">
      <t>シタ</t>
    </rPh>
    <rPh sb="15" eb="17">
      <t>ウケオイ</t>
    </rPh>
    <rPh sb="17" eb="20">
      <t>ツウチショ</t>
    </rPh>
    <rPh sb="24" eb="26">
      <t>ジシャ</t>
    </rPh>
    <rPh sb="27" eb="30">
      <t>ケンセツギョウ</t>
    </rPh>
    <rPh sb="30" eb="32">
      <t>トウロク</t>
    </rPh>
    <rPh sb="33" eb="35">
      <t>シュニン</t>
    </rPh>
    <rPh sb="35" eb="38">
      <t>ギジュツシャ</t>
    </rPh>
    <rPh sb="38" eb="39">
      <t>トウ</t>
    </rPh>
    <rPh sb="40" eb="42">
      <t>センニン</t>
    </rPh>
    <rPh sb="42" eb="44">
      <t>ジョウキョウ</t>
    </rPh>
    <rPh sb="44" eb="45">
      <t>オヨ</t>
    </rPh>
    <rPh sb="46" eb="47">
      <t>サイ</t>
    </rPh>
    <phoneticPr fontId="15"/>
  </si>
  <si>
    <t>　　下請負契約がある場合はその状況を、直近上位の注文者を通じて元請負業者に報告されるようお願</t>
    <rPh sb="2" eb="3">
      <t>シタ</t>
    </rPh>
    <rPh sb="3" eb="5">
      <t>ウケオイ</t>
    </rPh>
    <rPh sb="5" eb="7">
      <t>ケイヤク</t>
    </rPh>
    <rPh sb="10" eb="12">
      <t>バアイ</t>
    </rPh>
    <rPh sb="15" eb="17">
      <t>ジョウキョウ</t>
    </rPh>
    <rPh sb="19" eb="20">
      <t>チョク</t>
    </rPh>
    <rPh sb="20" eb="21">
      <t>キン</t>
    </rPh>
    <rPh sb="21" eb="23">
      <t>ジョウイ</t>
    </rPh>
    <rPh sb="24" eb="26">
      <t>チュウモン</t>
    </rPh>
    <rPh sb="26" eb="27">
      <t>シャ</t>
    </rPh>
    <rPh sb="28" eb="29">
      <t>ツウ</t>
    </rPh>
    <rPh sb="31" eb="32">
      <t>モト</t>
    </rPh>
    <rPh sb="32" eb="34">
      <t>ウケオイ</t>
    </rPh>
    <rPh sb="34" eb="35">
      <t>ギョウ</t>
    </rPh>
    <rPh sb="35" eb="36">
      <t>シャ</t>
    </rPh>
    <rPh sb="37" eb="39">
      <t>ホウコク</t>
    </rPh>
    <rPh sb="44" eb="46">
      <t>オネガ</t>
    </rPh>
    <phoneticPr fontId="15"/>
  </si>
  <si>
    <t>　②再下請負業者に対する通知</t>
    <rPh sb="2" eb="3">
      <t>サイ</t>
    </rPh>
    <rPh sb="3" eb="4">
      <t>シタ</t>
    </rPh>
    <rPh sb="4" eb="6">
      <t>ウケオイ</t>
    </rPh>
    <rPh sb="6" eb="8">
      <t>ギョウシャ</t>
    </rPh>
    <rPh sb="9" eb="10">
      <t>タイ</t>
    </rPh>
    <rPh sb="12" eb="14">
      <t>ツウチ</t>
    </rPh>
    <phoneticPr fontId="15"/>
  </si>
  <si>
    <t>　　　他に下請負を行わせる場合は、この書面を複写し交付して、「もしさらに他の者に工事を請け負</t>
    <rPh sb="3" eb="4">
      <t>タ</t>
    </rPh>
    <rPh sb="5" eb="6">
      <t>シタ</t>
    </rPh>
    <rPh sb="6" eb="8">
      <t>ウケオイ</t>
    </rPh>
    <rPh sb="9" eb="10">
      <t>オコナ</t>
    </rPh>
    <rPh sb="13" eb="15">
      <t>バアイ</t>
    </rPh>
    <rPh sb="19" eb="21">
      <t>ショメン</t>
    </rPh>
    <rPh sb="22" eb="24">
      <t>フクシャ</t>
    </rPh>
    <rPh sb="25" eb="27">
      <t>コウフ</t>
    </rPh>
    <rPh sb="36" eb="37">
      <t>タ</t>
    </rPh>
    <rPh sb="38" eb="39">
      <t>モノ</t>
    </rPh>
    <rPh sb="40" eb="42">
      <t>コウジ</t>
    </rPh>
    <rPh sb="43" eb="45">
      <t>ウケオ</t>
    </rPh>
    <rPh sb="45" eb="46">
      <t>オ</t>
    </rPh>
    <phoneticPr fontId="15"/>
  </si>
  <si>
    <t>　　わせたときは、『再下請負通知書』を提出するとともに、関係する後次の下請負業者に対してこの</t>
    <rPh sb="10" eb="11">
      <t>サイ</t>
    </rPh>
    <rPh sb="11" eb="12">
      <t>シタ</t>
    </rPh>
    <rPh sb="12" eb="14">
      <t>ウケオイ</t>
    </rPh>
    <rPh sb="14" eb="17">
      <t>ツウチショ</t>
    </rPh>
    <rPh sb="19" eb="21">
      <t>テイシュツ</t>
    </rPh>
    <rPh sb="28" eb="30">
      <t>カンケイ</t>
    </rPh>
    <rPh sb="32" eb="33">
      <t>アト</t>
    </rPh>
    <rPh sb="33" eb="34">
      <t>ジ</t>
    </rPh>
    <rPh sb="35" eb="36">
      <t>シタ</t>
    </rPh>
    <rPh sb="36" eb="38">
      <t>ウケオイ</t>
    </rPh>
    <rPh sb="38" eb="40">
      <t>ギョウシャ</t>
    </rPh>
    <rPh sb="41" eb="42">
      <t>タイ</t>
    </rPh>
    <phoneticPr fontId="15"/>
  </si>
  <si>
    <t>　　書面の写しの交付が必要である。」旨を伝えなければなりません。</t>
    <rPh sb="2" eb="4">
      <t>ショメン</t>
    </rPh>
    <rPh sb="5" eb="6">
      <t>ウツ</t>
    </rPh>
    <rPh sb="8" eb="10">
      <t>コウフ</t>
    </rPh>
    <rPh sb="11" eb="13">
      <t>ヒツヨウ</t>
    </rPh>
    <rPh sb="18" eb="19">
      <t>ムネ</t>
    </rPh>
    <rPh sb="20" eb="21">
      <t>ツタ</t>
    </rPh>
    <phoneticPr fontId="15"/>
  </si>
  <si>
    <t>なお、当工事の概要は次の通りですが、不明な点は下記の担当者に照会ください。</t>
    <rPh sb="3" eb="4">
      <t>トウ</t>
    </rPh>
    <rPh sb="4" eb="6">
      <t>コウジ</t>
    </rPh>
    <rPh sb="7" eb="9">
      <t>ガイヨウ</t>
    </rPh>
    <rPh sb="10" eb="11">
      <t>ツギ</t>
    </rPh>
    <rPh sb="12" eb="13">
      <t>トオ</t>
    </rPh>
    <rPh sb="18" eb="20">
      <t>フメイ</t>
    </rPh>
    <rPh sb="21" eb="22">
      <t>テン</t>
    </rPh>
    <rPh sb="23" eb="25">
      <t>カキ</t>
    </rPh>
    <rPh sb="26" eb="28">
      <t>タントウ</t>
    </rPh>
    <rPh sb="28" eb="29">
      <t>シャ</t>
    </rPh>
    <rPh sb="30" eb="32">
      <t>ショウカイ</t>
    </rPh>
    <phoneticPr fontId="15"/>
  </si>
  <si>
    <t>元  請  名</t>
    <rPh sb="0" eb="4">
      <t>モトウ</t>
    </rPh>
    <rPh sb="6" eb="7">
      <t>ナ</t>
    </rPh>
    <phoneticPr fontId="15"/>
  </si>
  <si>
    <t>発 注 者 名</t>
    <rPh sb="0" eb="5">
      <t>ハッチュウシャ</t>
    </rPh>
    <rPh sb="6" eb="7">
      <t>ナ</t>
    </rPh>
    <phoneticPr fontId="15"/>
  </si>
  <si>
    <t>工  事  名</t>
    <rPh sb="0" eb="4">
      <t>コウジ</t>
    </rPh>
    <rPh sb="6" eb="7">
      <t>ナ</t>
    </rPh>
    <phoneticPr fontId="15"/>
  </si>
  <si>
    <t>権限</t>
    <rPh sb="0" eb="2">
      <t>ケンゲン</t>
    </rPh>
    <phoneticPr fontId="15"/>
  </si>
  <si>
    <t>及び</t>
    <rPh sb="0" eb="1">
      <t>オヨ</t>
    </rPh>
    <phoneticPr fontId="15"/>
  </si>
  <si>
    <t>意見申出方法</t>
    <rPh sb="0" eb="2">
      <t>イケン</t>
    </rPh>
    <rPh sb="2" eb="3">
      <t>モウ</t>
    </rPh>
    <rPh sb="3" eb="4">
      <t>デ</t>
    </rPh>
    <rPh sb="4" eb="6">
      <t>ホウホウ</t>
    </rPh>
    <phoneticPr fontId="15"/>
  </si>
  <si>
    <t>提出先及び</t>
    <rPh sb="0" eb="2">
      <t>テイシュツ</t>
    </rPh>
    <rPh sb="2" eb="3">
      <t>サキ</t>
    </rPh>
    <rPh sb="3" eb="4">
      <t>オヨ</t>
    </rPh>
    <phoneticPr fontId="15"/>
  </si>
  <si>
    <t>担　当　者</t>
    <rPh sb="0" eb="5">
      <t>タントウシャ</t>
    </rPh>
    <phoneticPr fontId="15"/>
  </si>
  <si>
    <t>　　いします。</t>
    <phoneticPr fontId="15"/>
  </si>
  <si>
    <t>監 督 員 名</t>
    <rPh sb="0" eb="1">
      <t>ミ</t>
    </rPh>
    <rPh sb="2" eb="3">
      <t>トク</t>
    </rPh>
    <rPh sb="4" eb="5">
      <t>イン</t>
    </rPh>
    <rPh sb="6" eb="7">
      <t>メイ</t>
    </rPh>
    <phoneticPr fontId="15"/>
  </si>
  <si>
    <t>施工体制台帳作成建設工事の通知</t>
    <rPh sb="0" eb="2">
      <t>シコウ</t>
    </rPh>
    <rPh sb="2" eb="4">
      <t>タイセイ</t>
    </rPh>
    <rPh sb="4" eb="6">
      <t>ダイチョウ</t>
    </rPh>
    <rPh sb="6" eb="8">
      <t>サクセイ</t>
    </rPh>
    <rPh sb="8" eb="10">
      <t>ケンセツ</t>
    </rPh>
    <rPh sb="10" eb="12">
      <t>コウジ</t>
    </rPh>
    <rPh sb="13" eb="15">
      <t>ツウチ</t>
    </rPh>
    <phoneticPr fontId="15"/>
  </si>
  <si>
    <t>作業床</t>
    <rPh sb="0" eb="2">
      <t>サギョウ</t>
    </rPh>
    <rPh sb="2" eb="3">
      <t>ユカ</t>
    </rPh>
    <phoneticPr fontId="2"/>
  </si>
  <si>
    <t>電気装置</t>
    <rPh sb="0" eb="2">
      <t>デンキ</t>
    </rPh>
    <rPh sb="2" eb="4">
      <t>ソウチ</t>
    </rPh>
    <phoneticPr fontId="2"/>
  </si>
  <si>
    <t>旋回</t>
    <rPh sb="0" eb="2">
      <t>センカイ</t>
    </rPh>
    <phoneticPr fontId="2"/>
  </si>
  <si>
    <t>油圧駆動装置</t>
    <rPh sb="0" eb="2">
      <t>ユアツ</t>
    </rPh>
    <rPh sb="2" eb="4">
      <t>クドウ</t>
    </rPh>
    <rPh sb="4" eb="6">
      <t>ソウチ</t>
    </rPh>
    <phoneticPr fontId="2"/>
  </si>
  <si>
    <t>つり具等</t>
    <rPh sb="2" eb="3">
      <t>グ</t>
    </rPh>
    <rPh sb="3" eb="4">
      <t>トウ</t>
    </rPh>
    <phoneticPr fontId="2"/>
  </si>
  <si>
    <t>駐車ブレーキ</t>
    <rPh sb="0" eb="2">
      <t>チュウシャ</t>
    </rPh>
    <phoneticPr fontId="2"/>
  </si>
  <si>
    <t>操縦装置</t>
    <rPh sb="0" eb="2">
      <t>ソウジュウ</t>
    </rPh>
    <rPh sb="2" eb="4">
      <t>ソウチ</t>
    </rPh>
    <phoneticPr fontId="2"/>
  </si>
  <si>
    <t>タイヤ･鉄輪</t>
    <rPh sb="4" eb="5">
      <t>テツ</t>
    </rPh>
    <rPh sb="5" eb="6">
      <t>ワ</t>
    </rPh>
    <phoneticPr fontId="2"/>
  </si>
  <si>
    <t>配電盤</t>
    <rPh sb="0" eb="2">
      <t>ハイデン</t>
    </rPh>
    <rPh sb="2" eb="3">
      <t>バン</t>
    </rPh>
    <phoneticPr fontId="2"/>
  </si>
  <si>
    <t>配線</t>
    <rPh sb="0" eb="2">
      <t>ハイセン</t>
    </rPh>
    <phoneticPr fontId="2"/>
  </si>
  <si>
    <t>絶縁</t>
    <rPh sb="0" eb="2">
      <t>ゼツエン</t>
    </rPh>
    <phoneticPr fontId="2"/>
  </si>
  <si>
    <t>（注）</t>
    <rPh sb="1" eb="2">
      <t>チュウ</t>
    </rPh>
    <phoneticPr fontId="2"/>
  </si>
  <si>
    <t>点検日</t>
    <rPh sb="0" eb="2">
      <t>テンケン</t>
    </rPh>
    <rPh sb="2" eb="3">
      <t>ビ</t>
    </rPh>
    <phoneticPr fontId="2"/>
  </si>
  <si>
    <t>点検者</t>
    <rPh sb="0" eb="2">
      <t>テンケン</t>
    </rPh>
    <rPh sb="2" eb="3">
      <t>モノ</t>
    </rPh>
    <phoneticPr fontId="2"/>
  </si>
  <si>
    <t>点検結果</t>
    <rPh sb="0" eb="2">
      <t>テンケン</t>
    </rPh>
    <rPh sb="2" eb="4">
      <t>ケッカ</t>
    </rPh>
    <phoneticPr fontId="2"/>
  </si>
  <si>
    <t>所有会社名</t>
    <rPh sb="0" eb="2">
      <t>ショユウ</t>
    </rPh>
    <rPh sb="2" eb="5">
      <t>カイシャメイ</t>
    </rPh>
    <phoneticPr fontId="2"/>
  </si>
  <si>
    <t>持込時の点検表</t>
    <rPh sb="0" eb="2">
      <t>モチコミ</t>
    </rPh>
    <rPh sb="2" eb="3">
      <t>ジ</t>
    </rPh>
    <rPh sb="4" eb="7">
      <t>テンケンヒョウ</t>
    </rPh>
    <phoneticPr fontId="2"/>
  </si>
  <si>
    <t>移動式クレーン等</t>
    <rPh sb="0" eb="3">
      <t>イドウシキ</t>
    </rPh>
    <rPh sb="7" eb="8">
      <t>トウ</t>
    </rPh>
    <phoneticPr fontId="2"/>
  </si>
  <si>
    <t>車両系建設機械等</t>
    <rPh sb="0" eb="3">
      <t>シャリョウケイ</t>
    </rPh>
    <rPh sb="3" eb="5">
      <t>ケンセツ</t>
    </rPh>
    <rPh sb="5" eb="7">
      <t>キカイ</t>
    </rPh>
    <rPh sb="7" eb="8">
      <t>トウ</t>
    </rPh>
    <phoneticPr fontId="2"/>
  </si>
  <si>
    <t>点検事項</t>
    <rPh sb="0" eb="2">
      <t>テンケン</t>
    </rPh>
    <rPh sb="2" eb="4">
      <t>ジコウ</t>
    </rPh>
    <phoneticPr fontId="2"/>
  </si>
  <si>
    <t>年月日</t>
    <rPh sb="0" eb="3">
      <t>ネンガッピ</t>
    </rPh>
    <phoneticPr fontId="2"/>
  </si>
  <si>
    <t>(b)</t>
    <phoneticPr fontId="2"/>
  </si>
  <si>
    <t>印</t>
    <rPh sb="0" eb="1">
      <t>イン</t>
    </rPh>
    <phoneticPr fontId="2"/>
  </si>
  <si>
    <t>元請</t>
    <rPh sb="0" eb="2">
      <t>モトウケ</t>
    </rPh>
    <phoneticPr fontId="2"/>
  </si>
  <si>
    <t>所    長    名</t>
    <rPh sb="0" eb="1">
      <t>ショ</t>
    </rPh>
    <rPh sb="5" eb="6">
      <t>チョウ</t>
    </rPh>
    <rPh sb="10" eb="11">
      <t>メイ</t>
    </rPh>
    <phoneticPr fontId="2"/>
  </si>
  <si>
    <t>（現場責任者）</t>
    <rPh sb="1" eb="3">
      <t>ゲンバ</t>
    </rPh>
    <rPh sb="3" eb="6">
      <t>セキニンシャ</t>
    </rPh>
    <phoneticPr fontId="2"/>
  </si>
  <si>
    <t>安全運転管理者氏名</t>
    <rPh sb="0" eb="2">
      <t>アンゼン</t>
    </rPh>
    <rPh sb="2" eb="4">
      <t>ウンテン</t>
    </rPh>
    <rPh sb="4" eb="7">
      <t>カンリシャ</t>
    </rPh>
    <rPh sb="7" eb="9">
      <t>シメイ</t>
    </rPh>
    <phoneticPr fontId="2"/>
  </si>
  <si>
    <t>車　　両</t>
    <rPh sb="0" eb="1">
      <t>クルマ</t>
    </rPh>
    <rPh sb="3" eb="4">
      <t>リョウ</t>
    </rPh>
    <phoneticPr fontId="2"/>
  </si>
  <si>
    <t>車　両　番　号</t>
    <rPh sb="0" eb="1">
      <t>クルマ</t>
    </rPh>
    <rPh sb="2" eb="3">
      <t>リョウ</t>
    </rPh>
    <rPh sb="4" eb="5">
      <t>バン</t>
    </rPh>
    <rPh sb="6" eb="7">
      <t>ゴウ</t>
    </rPh>
    <phoneticPr fontId="2"/>
  </si>
  <si>
    <t>運 転 者</t>
    <rPh sb="0" eb="1">
      <t>ウン</t>
    </rPh>
    <rPh sb="2" eb="3">
      <t>テン</t>
    </rPh>
    <rPh sb="4" eb="5">
      <t>モノ</t>
    </rPh>
    <phoneticPr fontId="2"/>
  </si>
  <si>
    <t>生　年　月　日</t>
    <rPh sb="0" eb="1">
      <t>ショウ</t>
    </rPh>
    <rPh sb="2" eb="3">
      <t>トシ</t>
    </rPh>
    <rPh sb="4" eb="5">
      <t>ツキ</t>
    </rPh>
    <rPh sb="6" eb="7">
      <t>ヒ</t>
    </rPh>
    <phoneticPr fontId="2"/>
  </si>
  <si>
    <t>免許の種類</t>
    <rPh sb="0" eb="2">
      <t>メンキョ</t>
    </rPh>
    <rPh sb="3" eb="5">
      <t>シュルイ</t>
    </rPh>
    <phoneticPr fontId="2"/>
  </si>
  <si>
    <t>免  許  番  号</t>
    <rPh sb="0" eb="1">
      <t>メン</t>
    </rPh>
    <rPh sb="3" eb="4">
      <t>モト</t>
    </rPh>
    <rPh sb="6" eb="7">
      <t>バン</t>
    </rPh>
    <rPh sb="9" eb="10">
      <t>ゴウ</t>
    </rPh>
    <phoneticPr fontId="2"/>
  </si>
  <si>
    <t>自賠責</t>
    <rPh sb="0" eb="1">
      <t>ジ</t>
    </rPh>
    <rPh sb="1" eb="2">
      <t>ツグナ</t>
    </rPh>
    <rPh sb="2" eb="3">
      <t>セキ</t>
    </rPh>
    <phoneticPr fontId="2"/>
  </si>
  <si>
    <t>保険会社名</t>
    <rPh sb="0" eb="2">
      <t>ホケン</t>
    </rPh>
    <rPh sb="2" eb="3">
      <t>カイ</t>
    </rPh>
    <rPh sb="3" eb="4">
      <t>シャ</t>
    </rPh>
    <rPh sb="4" eb="5">
      <t>メイ</t>
    </rPh>
    <phoneticPr fontId="2"/>
  </si>
  <si>
    <t>証  券  番  号</t>
    <rPh sb="0" eb="1">
      <t>アカシ</t>
    </rPh>
    <rPh sb="3" eb="4">
      <t>ケン</t>
    </rPh>
    <rPh sb="6" eb="7">
      <t>バン</t>
    </rPh>
    <rPh sb="9" eb="10">
      <t>ゴウ</t>
    </rPh>
    <phoneticPr fontId="2"/>
  </si>
  <si>
    <t>任意保険</t>
    <rPh sb="0" eb="1">
      <t>ニン</t>
    </rPh>
    <rPh sb="1" eb="2">
      <t>イ</t>
    </rPh>
    <rPh sb="2" eb="3">
      <t>タモツ</t>
    </rPh>
    <rPh sb="3" eb="4">
      <t>ケン</t>
    </rPh>
    <phoneticPr fontId="2"/>
  </si>
  <si>
    <t>対  人</t>
    <rPh sb="0" eb="1">
      <t>タイ</t>
    </rPh>
    <rPh sb="3" eb="4">
      <t>ヒト</t>
    </rPh>
    <phoneticPr fontId="2"/>
  </si>
  <si>
    <t>対  物</t>
    <rPh sb="0" eb="1">
      <t>タイ</t>
    </rPh>
    <rPh sb="3" eb="4">
      <t>モノ</t>
    </rPh>
    <phoneticPr fontId="2"/>
  </si>
  <si>
    <t>搭乗者</t>
    <rPh sb="0" eb="3">
      <t>トウジョウシャ</t>
    </rPh>
    <phoneticPr fontId="2"/>
  </si>
  <si>
    <t>（注） 1.  この届出書は車両1台ごとに提出すること。</t>
    <rPh sb="1" eb="2">
      <t>チュウ</t>
    </rPh>
    <rPh sb="10" eb="13">
      <t>トドケデショ</t>
    </rPh>
    <rPh sb="14" eb="16">
      <t>シャリョウ</t>
    </rPh>
    <rPh sb="17" eb="18">
      <t>ダイ</t>
    </rPh>
    <rPh sb="21" eb="23">
      <t>テイシュツ</t>
    </rPh>
    <phoneticPr fontId="2"/>
  </si>
  <si>
    <t xml:space="preserve">       2.  この届出書に「任意保険」の証書（写）を添付し提出すること。</t>
    <rPh sb="13" eb="16">
      <t>トドケデショ</t>
    </rPh>
    <rPh sb="18" eb="20">
      <t>ニンイ</t>
    </rPh>
    <rPh sb="20" eb="22">
      <t>ホケン</t>
    </rPh>
    <rPh sb="24" eb="26">
      <t>ショウショ</t>
    </rPh>
    <rPh sb="27" eb="28">
      <t>ウツ</t>
    </rPh>
    <rPh sb="30" eb="32">
      <t>テンプ</t>
    </rPh>
    <rPh sb="33" eb="35">
      <t>テイシュツ</t>
    </rPh>
    <phoneticPr fontId="2"/>
  </si>
  <si>
    <t xml:space="preserve">       3.  マイクロバス等についても記載すること。</t>
    <rPh sb="17" eb="18">
      <t>トウ</t>
    </rPh>
    <rPh sb="23" eb="25">
      <t>キサイ</t>
    </rPh>
    <phoneticPr fontId="2"/>
  </si>
  <si>
    <t xml:space="preserve">       4.  運転者が変わった場合はその都度届出ること。</t>
    <rPh sb="11" eb="14">
      <t>ウンテンシャ</t>
    </rPh>
    <rPh sb="15" eb="16">
      <t>カ</t>
    </rPh>
    <rPh sb="19" eb="21">
      <t>バアイ</t>
    </rPh>
    <rPh sb="24" eb="26">
      <t>ツド</t>
    </rPh>
    <rPh sb="26" eb="28">
      <t>トドケデ</t>
    </rPh>
    <phoneticPr fontId="2"/>
  </si>
  <si>
    <t>《再下請負関係》</t>
    <rPh sb="1" eb="5">
      <t>サイシタウケオイ</t>
    </rPh>
    <rPh sb="5" eb="7">
      <t>カンケイ</t>
    </rPh>
    <phoneticPr fontId="2"/>
  </si>
  <si>
    <t>再下請負業者及び再下請負契約関係について次のとおり報告いたします。</t>
    <rPh sb="0" eb="1">
      <t>サイ</t>
    </rPh>
    <rPh sb="1" eb="4">
      <t>シタウケオイ</t>
    </rPh>
    <rPh sb="4" eb="6">
      <t>ギョウシャ</t>
    </rPh>
    <rPh sb="6" eb="7">
      <t>オヨ</t>
    </rPh>
    <rPh sb="8" eb="9">
      <t>サイ</t>
    </rPh>
    <rPh sb="9" eb="12">
      <t>シタウケオイ</t>
    </rPh>
    <rPh sb="12" eb="14">
      <t>ケイヤク</t>
    </rPh>
    <rPh sb="14" eb="16">
      <t>カンケイ</t>
    </rPh>
    <rPh sb="20" eb="21">
      <t>ツギ</t>
    </rPh>
    <rPh sb="25" eb="27">
      <t>ホウコク</t>
    </rPh>
    <phoneticPr fontId="2"/>
  </si>
  <si>
    <t>代表者名</t>
    <rPh sb="0" eb="3">
      <t>ダイヒョウシャ</t>
    </rPh>
    <rPh sb="3" eb="4">
      <t>メイ</t>
    </rPh>
    <phoneticPr fontId="2"/>
  </si>
  <si>
    <t>住所</t>
    <rPh sb="0" eb="2">
      <t>ジュウショ</t>
    </rPh>
    <phoneticPr fontId="2"/>
  </si>
  <si>
    <t>直近上位の</t>
    <rPh sb="0" eb="2">
      <t>チョッキン</t>
    </rPh>
    <rPh sb="2" eb="4">
      <t>ジョウイ</t>
    </rPh>
    <phoneticPr fontId="2"/>
  </si>
  <si>
    <t>注文者名</t>
    <rPh sb="0" eb="2">
      <t>チュウモン</t>
    </rPh>
    <rPh sb="2" eb="4">
      <t>シャメイ</t>
    </rPh>
    <phoneticPr fontId="2"/>
  </si>
  <si>
    <t>【報告下請負業者】</t>
    <rPh sb="1" eb="3">
      <t>ホウコク</t>
    </rPh>
    <rPh sb="3" eb="6">
      <t>シタウケオイ</t>
    </rPh>
    <rPh sb="6" eb="8">
      <t>ギョウシャ</t>
    </rPh>
    <phoneticPr fontId="2"/>
  </si>
  <si>
    <t>及び</t>
    <rPh sb="0" eb="1">
      <t>オヨ</t>
    </rPh>
    <phoneticPr fontId="2"/>
  </si>
  <si>
    <t>現場代理人名</t>
    <rPh sb="0" eb="2">
      <t>ゲンバ</t>
    </rPh>
    <rPh sb="2" eb="4">
      <t>ダイリ</t>
    </rPh>
    <rPh sb="4" eb="5">
      <t>ニン</t>
    </rPh>
    <rPh sb="5" eb="6">
      <t>メイ</t>
    </rPh>
    <phoneticPr fontId="2"/>
  </si>
  <si>
    <t>殿</t>
    <rPh sb="0" eb="1">
      <t>トノ</t>
    </rPh>
    <phoneticPr fontId="2"/>
  </si>
  <si>
    <t>工事内容</t>
    <rPh sb="0" eb="4">
      <t>コウジナイヨウ</t>
    </rPh>
    <phoneticPr fontId="2"/>
  </si>
  <si>
    <t>（所長名）</t>
    <rPh sb="1" eb="4">
      <t>ショチョウメイ</t>
    </rPh>
    <phoneticPr fontId="2"/>
  </si>
  <si>
    <t>工期</t>
    <rPh sb="0" eb="2">
      <t>コウキ</t>
    </rPh>
    <phoneticPr fontId="2"/>
  </si>
  <si>
    <t>自</t>
    <rPh sb="0" eb="1">
      <t>ジ</t>
    </rPh>
    <phoneticPr fontId="2"/>
  </si>
  <si>
    <t>注文者と</t>
    <rPh sb="0" eb="2">
      <t>チュウモン</t>
    </rPh>
    <rPh sb="2" eb="3">
      <t>シャ</t>
    </rPh>
    <phoneticPr fontId="2"/>
  </si>
  <si>
    <t>至</t>
    <rPh sb="0" eb="1">
      <t>イタル</t>
    </rPh>
    <phoneticPr fontId="2"/>
  </si>
  <si>
    <t>の契約日</t>
    <rPh sb="1" eb="4">
      <t>ケイヤクビ</t>
    </rPh>
    <phoneticPr fontId="2"/>
  </si>
  <si>
    <t>元請名称</t>
    <rPh sb="0" eb="2">
      <t>モトウケ</t>
    </rPh>
    <rPh sb="2" eb="4">
      <t>メイショウ</t>
    </rPh>
    <phoneticPr fontId="2"/>
  </si>
  <si>
    <t>施工に必要な許可業種</t>
    <rPh sb="0" eb="2">
      <t>セコウ</t>
    </rPh>
    <rPh sb="3" eb="5">
      <t>ヒツヨウ</t>
    </rPh>
    <rPh sb="6" eb="8">
      <t>キョカ</t>
    </rPh>
    <rPh sb="8" eb="10">
      <t>ギョウシュ</t>
    </rPh>
    <phoneticPr fontId="2"/>
  </si>
  <si>
    <t>許可番号</t>
    <rPh sb="0" eb="2">
      <t>キョカ</t>
    </rPh>
    <rPh sb="2" eb="4">
      <t>バンゴウ</t>
    </rPh>
    <phoneticPr fontId="2"/>
  </si>
  <si>
    <t>工事業</t>
    <rPh sb="0" eb="2">
      <t>コウジ</t>
    </rPh>
    <rPh sb="2" eb="3">
      <t>ギョウ</t>
    </rPh>
    <phoneticPr fontId="2"/>
  </si>
  <si>
    <t>大臣</t>
    <rPh sb="0" eb="2">
      <t>ダイジン</t>
    </rPh>
    <phoneticPr fontId="2"/>
  </si>
  <si>
    <t>特定</t>
    <rPh sb="0" eb="2">
      <t>トクテイ</t>
    </rPh>
    <phoneticPr fontId="2"/>
  </si>
  <si>
    <t>知事</t>
    <rPh sb="0" eb="2">
      <t>チジ</t>
    </rPh>
    <phoneticPr fontId="2"/>
  </si>
  <si>
    <t>一般</t>
    <rPh sb="0" eb="2">
      <t>イッパン</t>
    </rPh>
    <phoneticPr fontId="2"/>
  </si>
  <si>
    <t>《自社に関する事項》</t>
    <rPh sb="1" eb="3">
      <t>ジシャ</t>
    </rPh>
    <rPh sb="4" eb="5">
      <t>カン</t>
    </rPh>
    <rPh sb="7" eb="9">
      <t>ジコウ</t>
    </rPh>
    <phoneticPr fontId="2"/>
  </si>
  <si>
    <t>許　　可</t>
    <rPh sb="0" eb="4">
      <t>キョカ</t>
    </rPh>
    <phoneticPr fontId="2"/>
  </si>
  <si>
    <t>現場代理人</t>
    <rPh sb="0" eb="2">
      <t>ゲンバ</t>
    </rPh>
    <rPh sb="2" eb="5">
      <t>ダイリニン</t>
    </rPh>
    <phoneticPr fontId="2"/>
  </si>
  <si>
    <t>安全衛生責任者名</t>
    <rPh sb="0" eb="2">
      <t>アンゼン</t>
    </rPh>
    <rPh sb="2" eb="4">
      <t>エイセイ</t>
    </rPh>
    <rPh sb="4" eb="6">
      <t>セキニン</t>
    </rPh>
    <rPh sb="6" eb="8">
      <t>シャメイ</t>
    </rPh>
    <phoneticPr fontId="2"/>
  </si>
  <si>
    <t>権限及び</t>
    <rPh sb="0" eb="2">
      <t>ケンゲン</t>
    </rPh>
    <rPh sb="2" eb="3">
      <t>オヨ</t>
    </rPh>
    <phoneticPr fontId="2"/>
  </si>
  <si>
    <t>安全衛生推進者名</t>
    <rPh sb="0" eb="2">
      <t>アンゼン</t>
    </rPh>
    <rPh sb="2" eb="4">
      <t>エイセイ</t>
    </rPh>
    <rPh sb="4" eb="6">
      <t>スイシン</t>
    </rPh>
    <rPh sb="6" eb="8">
      <t>シャメイ</t>
    </rPh>
    <phoneticPr fontId="2"/>
  </si>
  <si>
    <t>意見申し出方法</t>
    <rPh sb="0" eb="2">
      <t>イケン</t>
    </rPh>
    <rPh sb="2" eb="5">
      <t>モウシデ</t>
    </rPh>
    <rPh sb="5" eb="7">
      <t>ホウホウ</t>
    </rPh>
    <phoneticPr fontId="2"/>
  </si>
  <si>
    <t>※主任技術者名</t>
    <rPh sb="1" eb="3">
      <t>シュニン</t>
    </rPh>
    <rPh sb="3" eb="5">
      <t>ギジュツ</t>
    </rPh>
    <rPh sb="5" eb="7">
      <t>シャメイ</t>
    </rPh>
    <phoneticPr fontId="2"/>
  </si>
  <si>
    <t>専任</t>
    <rPh sb="0" eb="2">
      <t>センニン</t>
    </rPh>
    <phoneticPr fontId="2"/>
  </si>
  <si>
    <t>雇用管理責任者名</t>
    <rPh sb="0" eb="2">
      <t>コヨウ</t>
    </rPh>
    <rPh sb="2" eb="4">
      <t>カンリ</t>
    </rPh>
    <rPh sb="4" eb="7">
      <t>セキニンシャ</t>
    </rPh>
    <rPh sb="7" eb="8">
      <t>メイ</t>
    </rPh>
    <phoneticPr fontId="2"/>
  </si>
  <si>
    <t>非専任</t>
    <rPh sb="0" eb="1">
      <t>ヒ</t>
    </rPh>
    <rPh sb="1" eb="3">
      <t>センニン</t>
    </rPh>
    <phoneticPr fontId="2"/>
  </si>
  <si>
    <t>担当工事内容</t>
    <rPh sb="0" eb="2">
      <t>タントウ</t>
    </rPh>
    <rPh sb="2" eb="6">
      <t>コウジナイヨウ</t>
    </rPh>
    <phoneticPr fontId="2"/>
  </si>
  <si>
    <t>（記入要領）</t>
    <rPh sb="1" eb="3">
      <t>キニュウ</t>
    </rPh>
    <rPh sb="3" eb="5">
      <t>ヨウリョウ</t>
    </rPh>
    <phoneticPr fontId="2"/>
  </si>
  <si>
    <t>事故報告書（速報）</t>
    <phoneticPr fontId="2"/>
  </si>
  <si>
    <t>事故報告書</t>
    <rPh sb="0" eb="2">
      <t>ジコ</t>
    </rPh>
    <rPh sb="2" eb="5">
      <t>ホウコクショ</t>
    </rPh>
    <phoneticPr fontId="2"/>
  </si>
  <si>
    <t>車 両 種 類</t>
    <rPh sb="0" eb="1">
      <t>クルマ</t>
    </rPh>
    <rPh sb="2" eb="3">
      <t>リョウ</t>
    </rPh>
    <rPh sb="4" eb="5">
      <t>タネ</t>
    </rPh>
    <rPh sb="6" eb="7">
      <t>タグイ</t>
    </rPh>
    <phoneticPr fontId="2"/>
  </si>
  <si>
    <t>会　 社 　名</t>
    <rPh sb="0" eb="1">
      <t>カイ</t>
    </rPh>
    <rPh sb="3" eb="4">
      <t>シャ</t>
    </rPh>
    <rPh sb="6" eb="7">
      <t>メイ</t>
    </rPh>
    <phoneticPr fontId="2"/>
  </si>
  <si>
    <t>（危険箇所を矢印で示し、理由と確認事項を記入すること。）</t>
    <rPh sb="1" eb="3">
      <t>キケン</t>
    </rPh>
    <rPh sb="3" eb="5">
      <t>カショ</t>
    </rPh>
    <rPh sb="6" eb="8">
      <t>ヤジルシ</t>
    </rPh>
    <rPh sb="9" eb="10">
      <t>シメ</t>
    </rPh>
    <rPh sb="12" eb="14">
      <t>リユウ</t>
    </rPh>
    <rPh sb="15" eb="17">
      <t>カクニン</t>
    </rPh>
    <rPh sb="17" eb="19">
      <t>ジコウ</t>
    </rPh>
    <rPh sb="20" eb="22">
      <t>キニュウ</t>
    </rPh>
    <phoneticPr fontId="2"/>
  </si>
  <si>
    <t>通 勤 ・ 運 行 経 路 図(ヒヤリマップ）</t>
    <rPh sb="0" eb="1">
      <t>ツウ</t>
    </rPh>
    <rPh sb="2" eb="3">
      <t>ツトム</t>
    </rPh>
    <rPh sb="6" eb="7">
      <t>ウン</t>
    </rPh>
    <rPh sb="8" eb="9">
      <t>ギョウ</t>
    </rPh>
    <rPh sb="10" eb="11">
      <t>キョウ</t>
    </rPh>
    <rPh sb="12" eb="13">
      <t>ミチ</t>
    </rPh>
    <rPh sb="14" eb="15">
      <t>ズ</t>
    </rPh>
    <phoneticPr fontId="2"/>
  </si>
  <si>
    <t>通勤・運行経路図（ヒヤリマップ）</t>
    <rPh sb="0" eb="2">
      <t>ツウキン</t>
    </rPh>
    <rPh sb="3" eb="5">
      <t>ウンコウ</t>
    </rPh>
    <rPh sb="5" eb="7">
      <t>ケイロ</t>
    </rPh>
    <rPh sb="7" eb="8">
      <t>ズ</t>
    </rPh>
    <phoneticPr fontId="2"/>
  </si>
  <si>
    <t>電子データでも良い</t>
    <rPh sb="0" eb="2">
      <t>デンシ</t>
    </rPh>
    <rPh sb="7" eb="8">
      <t>ヨ</t>
    </rPh>
    <phoneticPr fontId="2"/>
  </si>
  <si>
    <t>元請から求められた場合</t>
    <rPh sb="0" eb="2">
      <t>モトウケ</t>
    </rPh>
    <rPh sb="4" eb="5">
      <t>モト</t>
    </rPh>
    <rPh sb="9" eb="11">
      <t>バアイ</t>
    </rPh>
    <phoneticPr fontId="2"/>
  </si>
  <si>
    <t>全建統一様式第１号－乙</t>
    <rPh sb="0" eb="1">
      <t>ゼン</t>
    </rPh>
    <rPh sb="1" eb="2">
      <t>ケン</t>
    </rPh>
    <rPh sb="2" eb="4">
      <t>トウイツ</t>
    </rPh>
    <rPh sb="4" eb="6">
      <t>ヨウシキ</t>
    </rPh>
    <rPh sb="6" eb="7">
      <t>ダイ</t>
    </rPh>
    <rPh sb="8" eb="9">
      <t>ゴウ</t>
    </rPh>
    <rPh sb="10" eb="11">
      <t>オツ</t>
    </rPh>
    <phoneticPr fontId="2"/>
  </si>
  <si>
    <t>下請負業者編成表</t>
    <rPh sb="0" eb="3">
      <t>シタウケオイ</t>
    </rPh>
    <rPh sb="3" eb="5">
      <t>ギョウシャ</t>
    </rPh>
    <rPh sb="5" eb="8">
      <t>ヘンセイヒョウ</t>
    </rPh>
    <phoneticPr fontId="2"/>
  </si>
  <si>
    <t>主任技術者</t>
    <rPh sb="0" eb="2">
      <t>シュニン</t>
    </rPh>
    <rPh sb="2" eb="5">
      <t>ギジュツシャ</t>
    </rPh>
    <phoneticPr fontId="2"/>
  </si>
  <si>
    <t>工事</t>
    <rPh sb="0" eb="2">
      <t>コウジ</t>
    </rPh>
    <phoneticPr fontId="2"/>
  </si>
  <si>
    <t>専門技術者</t>
    <rPh sb="0" eb="2">
      <t>センモン</t>
    </rPh>
    <rPh sb="2" eb="5">
      <t>ギジュツシャ</t>
    </rPh>
    <phoneticPr fontId="2"/>
  </si>
  <si>
    <t>２　この下請負業者編成表でまとめきれない場合には、本様式をコピーする　　などして適宜使用すること。</t>
    <rPh sb="4" eb="7">
      <t>シタウケオイ</t>
    </rPh>
    <rPh sb="7" eb="9">
      <t>ギョウシャ</t>
    </rPh>
    <rPh sb="9" eb="12">
      <t>ヘンセイヒョウ</t>
    </rPh>
    <rPh sb="20" eb="22">
      <t>バアイ</t>
    </rPh>
    <rPh sb="25" eb="26">
      <t>ホン</t>
    </rPh>
    <rPh sb="26" eb="28">
      <t>ヨウシキ</t>
    </rPh>
    <rPh sb="40" eb="42">
      <t>テキギ</t>
    </rPh>
    <rPh sb="42" eb="44">
      <t>シヨウ</t>
    </rPh>
    <phoneticPr fontId="2"/>
  </si>
  <si>
    <t>※</t>
    <phoneticPr fontId="2"/>
  </si>
  <si>
    <t>安全衛生責任者</t>
    <rPh sb="0" eb="2">
      <t>アンゼン</t>
    </rPh>
    <rPh sb="2" eb="4">
      <t>エイセイ</t>
    </rPh>
    <rPh sb="4" eb="7">
      <t>セキニンシャ</t>
    </rPh>
    <phoneticPr fontId="2"/>
  </si>
  <si>
    <t>（一次下請負業者＝作成下請負業者）</t>
    <rPh sb="1" eb="2">
      <t>イチ</t>
    </rPh>
    <rPh sb="2" eb="3">
      <t>ジ</t>
    </rPh>
    <rPh sb="3" eb="6">
      <t>シタウケオイ</t>
    </rPh>
    <rPh sb="6" eb="8">
      <t>ギョウシャ</t>
    </rPh>
    <rPh sb="9" eb="11">
      <t>サクセイ</t>
    </rPh>
    <rPh sb="11" eb="14">
      <t>シタウケオイ</t>
    </rPh>
    <rPh sb="14" eb="16">
      <t>ギョウシャ</t>
    </rPh>
    <phoneticPr fontId="2"/>
  </si>
  <si>
    <t>（二次下請負業者）</t>
    <rPh sb="1" eb="2">
      <t>ニ</t>
    </rPh>
    <rPh sb="2" eb="3">
      <t>ジ</t>
    </rPh>
    <rPh sb="3" eb="6">
      <t>シタウケオイ</t>
    </rPh>
    <rPh sb="6" eb="8">
      <t>ギョウシャ</t>
    </rPh>
    <phoneticPr fontId="2"/>
  </si>
  <si>
    <t>（三次下請負業者）</t>
    <rPh sb="1" eb="2">
      <t>サン</t>
    </rPh>
    <rPh sb="2" eb="3">
      <t>ニジ</t>
    </rPh>
    <rPh sb="3" eb="6">
      <t>シタウケオイ</t>
    </rPh>
    <rPh sb="6" eb="8">
      <t>ギョウシャ</t>
    </rPh>
    <phoneticPr fontId="2"/>
  </si>
  <si>
    <t>（四次下請負業者）</t>
    <rPh sb="1" eb="2">
      <t>シ</t>
    </rPh>
    <rPh sb="2" eb="3">
      <t>ニジ</t>
    </rPh>
    <rPh sb="3" eb="6">
      <t>シタウケオイ</t>
    </rPh>
    <rPh sb="6" eb="8">
      <t>ギョウシャ</t>
    </rPh>
    <phoneticPr fontId="2"/>
  </si>
  <si>
    <t xml:space="preserve">    年  月  日</t>
    <rPh sb="4" eb="5">
      <t>ネン</t>
    </rPh>
    <rPh sb="7" eb="8">
      <t>ツキ</t>
    </rPh>
    <rPh sb="10" eb="11">
      <t>ヒ</t>
    </rPh>
    <phoneticPr fontId="2"/>
  </si>
  <si>
    <t>職 種</t>
    <rPh sb="0" eb="1">
      <t>ショク</t>
    </rPh>
    <rPh sb="2" eb="3">
      <t>タネ</t>
    </rPh>
    <phoneticPr fontId="2"/>
  </si>
  <si>
    <t>経 験 年 数</t>
    <rPh sb="0" eb="1">
      <t>キョウ</t>
    </rPh>
    <rPh sb="2" eb="3">
      <t>シルシ</t>
    </rPh>
    <rPh sb="4" eb="5">
      <t>トシ</t>
    </rPh>
    <rPh sb="6" eb="7">
      <t>カズ</t>
    </rPh>
    <phoneticPr fontId="2"/>
  </si>
  <si>
    <t>生 年 月 日</t>
    <rPh sb="0" eb="1">
      <t>ショウ</t>
    </rPh>
    <rPh sb="2" eb="3">
      <t>トシ</t>
    </rPh>
    <rPh sb="4" eb="5">
      <t>ツキ</t>
    </rPh>
    <rPh sb="6" eb="7">
      <t>ヒ</t>
    </rPh>
    <phoneticPr fontId="2"/>
  </si>
  <si>
    <t>年      齢</t>
    <rPh sb="0" eb="1">
      <t>トシ</t>
    </rPh>
    <rPh sb="7" eb="8">
      <t>ヨワイ</t>
    </rPh>
    <phoneticPr fontId="2"/>
  </si>
  <si>
    <t xml:space="preserve">  血     圧</t>
    <rPh sb="2" eb="3">
      <t>チ</t>
    </rPh>
    <rPh sb="8" eb="9">
      <t>アツ</t>
    </rPh>
    <phoneticPr fontId="2"/>
  </si>
  <si>
    <t xml:space="preserve">  氏       名</t>
    <rPh sb="2" eb="3">
      <t>シ</t>
    </rPh>
    <rPh sb="10" eb="11">
      <t>メイ</t>
    </rPh>
    <phoneticPr fontId="2"/>
  </si>
  <si>
    <t xml:space="preserve"> 種      類</t>
    <rPh sb="1" eb="2">
      <t>タネ</t>
    </rPh>
    <rPh sb="8" eb="9">
      <t>タグイ</t>
    </rPh>
    <phoneticPr fontId="2"/>
  </si>
  <si>
    <t>教 育・資 格・免 許</t>
    <rPh sb="0" eb="1">
      <t>キョウ</t>
    </rPh>
    <rPh sb="2" eb="3">
      <t>イク</t>
    </rPh>
    <rPh sb="4" eb="5">
      <t>シ</t>
    </rPh>
    <rPh sb="6" eb="7">
      <t>カク</t>
    </rPh>
    <rPh sb="8" eb="9">
      <t>メン</t>
    </rPh>
    <rPh sb="10" eb="11">
      <t>モト</t>
    </rPh>
    <phoneticPr fontId="2"/>
  </si>
  <si>
    <t>免     許</t>
    <rPh sb="0" eb="1">
      <t>メン</t>
    </rPh>
    <rPh sb="6" eb="7">
      <t>モト</t>
    </rPh>
    <phoneticPr fontId="2"/>
  </si>
  <si>
    <t>作　　業　　員　　名　　簿</t>
    <rPh sb="0" eb="1">
      <t>サク</t>
    </rPh>
    <rPh sb="3" eb="4">
      <t>ギョウ</t>
    </rPh>
    <rPh sb="6" eb="7">
      <t>イン</t>
    </rPh>
    <rPh sb="9" eb="10">
      <t>ナ</t>
    </rPh>
    <rPh sb="12" eb="13">
      <t>ボ</t>
    </rPh>
    <phoneticPr fontId="2"/>
  </si>
  <si>
    <t>元　請</t>
    <rPh sb="0" eb="1">
      <t>モト</t>
    </rPh>
    <rPh sb="2" eb="3">
      <t>ショウ</t>
    </rPh>
    <phoneticPr fontId="2"/>
  </si>
  <si>
    <t>事業所の名称</t>
    <rPh sb="0" eb="3">
      <t>ジギョウショ</t>
    </rPh>
    <rPh sb="4" eb="6">
      <t>メイショウ</t>
    </rPh>
    <phoneticPr fontId="2"/>
  </si>
  <si>
    <t>殿</t>
    <rPh sb="0" eb="1">
      <t>ドノ</t>
    </rPh>
    <phoneticPr fontId="2"/>
  </si>
  <si>
    <t>年　月　日</t>
    <rPh sb="0" eb="1">
      <t>ネン</t>
    </rPh>
    <rPh sb="2" eb="3">
      <t>ツキ</t>
    </rPh>
    <rPh sb="4" eb="5">
      <t>ヒ</t>
    </rPh>
    <phoneticPr fontId="2"/>
  </si>
  <si>
    <t>確認欄</t>
    <rPh sb="0" eb="2">
      <t>カクニン</t>
    </rPh>
    <rPh sb="2" eb="3">
      <t>ラン</t>
    </rPh>
    <phoneticPr fontId="2"/>
  </si>
  <si>
    <t>会社名</t>
    <rPh sb="0" eb="3">
      <t>カイシャメイ</t>
    </rPh>
    <phoneticPr fontId="2"/>
  </si>
  <si>
    <t>会社名</t>
    <rPh sb="0" eb="2">
      <t>カイシャ</t>
    </rPh>
    <rPh sb="2" eb="3">
      <t>メイ</t>
    </rPh>
    <phoneticPr fontId="2"/>
  </si>
  <si>
    <t>番号</t>
    <rPh sb="0" eb="2">
      <t>バンゴウ</t>
    </rPh>
    <phoneticPr fontId="2"/>
  </si>
  <si>
    <t>雇入年月日</t>
    <rPh sb="0" eb="2">
      <t>ヤトイイ</t>
    </rPh>
    <rPh sb="2" eb="5">
      <t>ネンガッピ</t>
    </rPh>
    <phoneticPr fontId="2"/>
  </si>
  <si>
    <t>血液型</t>
    <rPh sb="0" eb="3">
      <t>ケツエキガタ</t>
    </rPh>
    <phoneticPr fontId="2"/>
  </si>
  <si>
    <t>入場年月日</t>
    <rPh sb="0" eb="2">
      <t>ニュウジョウ</t>
    </rPh>
    <rPh sb="2" eb="5">
      <t>ネンガッピ</t>
    </rPh>
    <phoneticPr fontId="2"/>
  </si>
  <si>
    <t>雇入・職長</t>
    <rPh sb="0" eb="2">
      <t>ヤトイイ</t>
    </rPh>
    <rPh sb="3" eb="5">
      <t>ショクチョウ</t>
    </rPh>
    <phoneticPr fontId="2"/>
  </si>
  <si>
    <t>技能講習</t>
    <rPh sb="0" eb="2">
      <t>ギノウ</t>
    </rPh>
    <rPh sb="2" eb="4">
      <t>コウシュウ</t>
    </rPh>
    <phoneticPr fontId="2"/>
  </si>
  <si>
    <t>特別教育</t>
    <rPh sb="0" eb="2">
      <t>トクベツ</t>
    </rPh>
    <rPh sb="2" eb="4">
      <t>キョウイク</t>
    </rPh>
    <phoneticPr fontId="2"/>
  </si>
  <si>
    <t xml:space="preserve">  現    住    所</t>
    <rPh sb="2" eb="3">
      <t>ウツツ</t>
    </rPh>
    <rPh sb="7" eb="8">
      <t>ジュウ</t>
    </rPh>
    <rPh sb="12" eb="13">
      <t>トコロ</t>
    </rPh>
    <phoneticPr fontId="2"/>
  </si>
  <si>
    <t xml:space="preserve">  家 族 連 絡 先</t>
    <rPh sb="2" eb="3">
      <t>イエ</t>
    </rPh>
    <rPh sb="4" eb="5">
      <t>ヤカラ</t>
    </rPh>
    <rPh sb="6" eb="7">
      <t>レン</t>
    </rPh>
    <rPh sb="8" eb="9">
      <t>ラク</t>
    </rPh>
    <rPh sb="10" eb="11">
      <t>サキ</t>
    </rPh>
    <phoneticPr fontId="2"/>
  </si>
  <si>
    <t>建設業の</t>
    <rPh sb="0" eb="3">
      <t>ケンセツギョウ</t>
    </rPh>
    <phoneticPr fontId="2"/>
  </si>
  <si>
    <t>工事名称</t>
    <rPh sb="0" eb="2">
      <t>コウジ</t>
    </rPh>
    <rPh sb="2" eb="4">
      <t>メイショウ</t>
    </rPh>
    <phoneticPr fontId="2"/>
  </si>
  <si>
    <t>監督員名</t>
    <rPh sb="0" eb="3">
      <t>カントクイン</t>
    </rPh>
    <rPh sb="3" eb="4">
      <t>メイ</t>
    </rPh>
    <phoneticPr fontId="2"/>
  </si>
  <si>
    <t>許可（更新）年月日</t>
    <rPh sb="0" eb="2">
      <t>キョカ</t>
    </rPh>
    <rPh sb="3" eb="5">
      <t>コウシン</t>
    </rPh>
    <rPh sb="6" eb="9">
      <t>ネンガッピ</t>
    </rPh>
    <phoneticPr fontId="2"/>
  </si>
  <si>
    <t>資格内容</t>
    <rPh sb="0" eb="2">
      <t>シカク</t>
    </rPh>
    <rPh sb="2" eb="4">
      <t>ナイヨウ</t>
    </rPh>
    <phoneticPr fontId="2"/>
  </si>
  <si>
    <t>電話番号</t>
    <rPh sb="0" eb="2">
      <t>デンワ</t>
    </rPh>
    <rPh sb="2" eb="4">
      <t>バンゴウ</t>
    </rPh>
    <phoneticPr fontId="2"/>
  </si>
  <si>
    <t>※専門技術者名</t>
    <rPh sb="1" eb="3">
      <t>センモン</t>
    </rPh>
    <rPh sb="3" eb="6">
      <t>ギジュツシャ</t>
    </rPh>
    <rPh sb="6" eb="7">
      <t>メイ</t>
    </rPh>
    <phoneticPr fontId="2"/>
  </si>
  <si>
    <t>様式番号</t>
    <rPh sb="0" eb="2">
      <t>ヨウシキ</t>
    </rPh>
    <rPh sb="2" eb="4">
      <t>バンゴウ</t>
    </rPh>
    <phoneticPr fontId="2"/>
  </si>
  <si>
    <t>安全衛生様式名</t>
    <rPh sb="0" eb="2">
      <t>アンゼン</t>
    </rPh>
    <rPh sb="2" eb="4">
      <t>エイセイ</t>
    </rPh>
    <rPh sb="4" eb="6">
      <t>ヨウシキ</t>
    </rPh>
    <rPh sb="6" eb="7">
      <t>メイ</t>
    </rPh>
    <phoneticPr fontId="2"/>
  </si>
  <si>
    <t>最新版数</t>
    <rPh sb="0" eb="2">
      <t>サイシン</t>
    </rPh>
    <rPh sb="2" eb="4">
      <t>ハンスウ</t>
    </rPh>
    <phoneticPr fontId="2"/>
  </si>
  <si>
    <t>制定･改訂年月日</t>
    <rPh sb="0" eb="2">
      <t>セイテイ</t>
    </rPh>
    <rPh sb="3" eb="5">
      <t>カイテイ</t>
    </rPh>
    <rPh sb="5" eb="8">
      <t>ネンガッピ</t>
    </rPh>
    <phoneticPr fontId="2"/>
  </si>
  <si>
    <t>作成者</t>
    <rPh sb="0" eb="3">
      <t>サクセイシャ</t>
    </rPh>
    <phoneticPr fontId="2"/>
  </si>
  <si>
    <t>備考</t>
    <rPh sb="0" eb="2">
      <t>ビコウ</t>
    </rPh>
    <phoneticPr fontId="2"/>
  </si>
  <si>
    <t>全建統一様式第1号－甲</t>
    <rPh sb="0" eb="1">
      <t>ゼン</t>
    </rPh>
    <rPh sb="1" eb="2">
      <t>ケン</t>
    </rPh>
    <rPh sb="2" eb="4">
      <t>トウイツ</t>
    </rPh>
    <rPh sb="4" eb="6">
      <t>ヨウシキ</t>
    </rPh>
    <rPh sb="6" eb="7">
      <t>ダイ</t>
    </rPh>
    <rPh sb="8" eb="9">
      <t>ゴウ</t>
    </rPh>
    <rPh sb="10" eb="11">
      <t>コウ</t>
    </rPh>
    <phoneticPr fontId="2"/>
  </si>
  <si>
    <t>全建統一様式第1号－乙</t>
    <rPh sb="0" eb="1">
      <t>ゼン</t>
    </rPh>
    <rPh sb="1" eb="2">
      <t>ケン</t>
    </rPh>
    <rPh sb="2" eb="4">
      <t>トウイツ</t>
    </rPh>
    <rPh sb="4" eb="6">
      <t>ヨウシキ</t>
    </rPh>
    <rPh sb="6" eb="7">
      <t>ダイ</t>
    </rPh>
    <rPh sb="8" eb="9">
      <t>ゴウ</t>
    </rPh>
    <rPh sb="10" eb="11">
      <t>オツ</t>
    </rPh>
    <phoneticPr fontId="2"/>
  </si>
  <si>
    <t>○</t>
    <phoneticPr fontId="2"/>
  </si>
  <si>
    <t>持込機械等(クレーン、建設機械等)使用届</t>
    <rPh sb="0" eb="2">
      <t>モチコミ</t>
    </rPh>
    <rPh sb="2" eb="5">
      <t>キカイナド</t>
    </rPh>
    <rPh sb="11" eb="13">
      <t>ケンセツ</t>
    </rPh>
    <rPh sb="13" eb="15">
      <t>キカイ</t>
    </rPh>
    <rPh sb="15" eb="16">
      <t>トウ</t>
    </rPh>
    <rPh sb="17" eb="19">
      <t>シヨウ</t>
    </rPh>
    <rPh sb="19" eb="20">
      <t>トドケ</t>
    </rPh>
    <phoneticPr fontId="2"/>
  </si>
  <si>
    <t>持込機械等(電動工具、溶接機等)使用届</t>
    <rPh sb="0" eb="2">
      <t>モチコミ</t>
    </rPh>
    <rPh sb="2" eb="5">
      <t>キカイナド</t>
    </rPh>
    <rPh sb="6" eb="8">
      <t>デンドウ</t>
    </rPh>
    <rPh sb="8" eb="10">
      <t>コウグ</t>
    </rPh>
    <rPh sb="11" eb="14">
      <t>ヨウセツキ</t>
    </rPh>
    <rPh sb="14" eb="15">
      <t>トウ</t>
    </rPh>
    <rPh sb="16" eb="18">
      <t>シヨウ</t>
    </rPh>
    <rPh sb="18" eb="19">
      <t>トドケ</t>
    </rPh>
    <phoneticPr fontId="2"/>
  </si>
  <si>
    <t>持込機械届受理証（ステッカー）</t>
    <rPh sb="0" eb="2">
      <t>モチコミ</t>
    </rPh>
    <rPh sb="2" eb="4">
      <t>キカイ</t>
    </rPh>
    <rPh sb="4" eb="5">
      <t>トドケ</t>
    </rPh>
    <rPh sb="5" eb="8">
      <t>ジュリショウ</t>
    </rPh>
    <phoneticPr fontId="2"/>
  </si>
  <si>
    <t>工事用車両届</t>
    <rPh sb="0" eb="3">
      <t>コウジヨウ</t>
    </rPh>
    <rPh sb="3" eb="5">
      <t>シャリョウ</t>
    </rPh>
    <rPh sb="5" eb="6">
      <t>トドケ</t>
    </rPh>
    <phoneticPr fontId="2"/>
  </si>
  <si>
    <t>全建統一様式第7号</t>
    <rPh sb="0" eb="1">
      <t>ゼン</t>
    </rPh>
    <rPh sb="1" eb="2">
      <t>ケン</t>
    </rPh>
    <rPh sb="2" eb="4">
      <t>トウイツ</t>
    </rPh>
    <rPh sb="4" eb="6">
      <t>ヨウシキ</t>
    </rPh>
    <rPh sb="6" eb="7">
      <t>ダイ</t>
    </rPh>
    <rPh sb="8" eb="9">
      <t>ゴウ</t>
    </rPh>
    <phoneticPr fontId="2"/>
  </si>
  <si>
    <t>全建統一様式第8号</t>
    <rPh sb="0" eb="1">
      <t>ゼン</t>
    </rPh>
    <rPh sb="1" eb="2">
      <t>ケン</t>
    </rPh>
    <rPh sb="2" eb="4">
      <t>トウイツ</t>
    </rPh>
    <rPh sb="4" eb="6">
      <t>ヨウシキ</t>
    </rPh>
    <rPh sb="6" eb="7">
      <t>ダイ</t>
    </rPh>
    <rPh sb="8" eb="9">
      <t>ゴウ</t>
    </rPh>
    <phoneticPr fontId="2"/>
  </si>
  <si>
    <t>火気使用届</t>
    <rPh sb="0" eb="2">
      <t>カキ</t>
    </rPh>
    <rPh sb="2" eb="5">
      <t>シヨウトドケ</t>
    </rPh>
    <phoneticPr fontId="2"/>
  </si>
  <si>
    <t>全建統一様式第9号</t>
    <rPh sb="0" eb="1">
      <t>ゼン</t>
    </rPh>
    <rPh sb="1" eb="2">
      <t>ケン</t>
    </rPh>
    <rPh sb="2" eb="4">
      <t>トウイツ</t>
    </rPh>
    <rPh sb="4" eb="6">
      <t>ヨウシキ</t>
    </rPh>
    <rPh sb="6" eb="7">
      <t>ダイ</t>
    </rPh>
    <rPh sb="8" eb="9">
      <t>ゴウ</t>
    </rPh>
    <phoneticPr fontId="2"/>
  </si>
  <si>
    <t>安全衛生管理計画書</t>
    <rPh sb="0" eb="2">
      <t>アンゼン</t>
    </rPh>
    <rPh sb="2" eb="4">
      <t>エイセイ</t>
    </rPh>
    <rPh sb="4" eb="6">
      <t>カンリ</t>
    </rPh>
    <rPh sb="6" eb="8">
      <t>ケイカク</t>
    </rPh>
    <rPh sb="8" eb="9">
      <t>ショ</t>
    </rPh>
    <phoneticPr fontId="2"/>
  </si>
  <si>
    <t>全建統一様式第10号</t>
    <rPh sb="0" eb="1">
      <t>ゼン</t>
    </rPh>
    <rPh sb="1" eb="2">
      <t>ケン</t>
    </rPh>
    <rPh sb="2" eb="4">
      <t>トウイツ</t>
    </rPh>
    <rPh sb="4" eb="6">
      <t>ヨウシキ</t>
    </rPh>
    <rPh sb="6" eb="7">
      <t>ダイ</t>
    </rPh>
    <rPh sb="9" eb="10">
      <t>ゴウ</t>
    </rPh>
    <phoneticPr fontId="2"/>
  </si>
  <si>
    <t>事業所安全衛生管理計画書</t>
    <rPh sb="0" eb="3">
      <t>ジギョウショ</t>
    </rPh>
    <rPh sb="3" eb="5">
      <t>アンゼン</t>
    </rPh>
    <rPh sb="5" eb="7">
      <t>エイセイ</t>
    </rPh>
    <rPh sb="7" eb="9">
      <t>カンリ</t>
    </rPh>
    <rPh sb="9" eb="12">
      <t>ケイカクショ</t>
    </rPh>
    <phoneticPr fontId="2"/>
  </si>
  <si>
    <t>発注者様式</t>
    <rPh sb="0" eb="3">
      <t>ハッチュウシャ</t>
    </rPh>
    <rPh sb="3" eb="5">
      <t>ヨウシキ</t>
    </rPh>
    <phoneticPr fontId="2"/>
  </si>
  <si>
    <t>施工体制台帳</t>
    <rPh sb="0" eb="2">
      <t>セコウ</t>
    </rPh>
    <rPh sb="2" eb="4">
      <t>タイセイ</t>
    </rPh>
    <rPh sb="4" eb="6">
      <t>ダイチョウ</t>
    </rPh>
    <phoneticPr fontId="2"/>
  </si>
  <si>
    <t>工事作業所災害防止協議会兼施工体系図</t>
    <rPh sb="0" eb="2">
      <t>コウジ</t>
    </rPh>
    <rPh sb="2" eb="5">
      <t>サギョウショ</t>
    </rPh>
    <rPh sb="5" eb="7">
      <t>サイガイ</t>
    </rPh>
    <rPh sb="7" eb="9">
      <t>ボウシ</t>
    </rPh>
    <rPh sb="9" eb="12">
      <t>キョウギカイ</t>
    </rPh>
    <rPh sb="12" eb="13">
      <t>ケン</t>
    </rPh>
    <rPh sb="13" eb="15">
      <t>セコウ</t>
    </rPh>
    <rPh sb="15" eb="18">
      <t>タイケイズ</t>
    </rPh>
    <phoneticPr fontId="2"/>
  </si>
  <si>
    <t>新規入場時等教育実施記録簿</t>
    <rPh sb="0" eb="2">
      <t>シンキ</t>
    </rPh>
    <rPh sb="2" eb="4">
      <t>ニュウジョウ</t>
    </rPh>
    <rPh sb="4" eb="6">
      <t>ジトウ</t>
    </rPh>
    <rPh sb="6" eb="8">
      <t>キョウイク</t>
    </rPh>
    <rPh sb="8" eb="10">
      <t>ジッシ</t>
    </rPh>
    <rPh sb="10" eb="13">
      <t>キロクボ</t>
    </rPh>
    <phoneticPr fontId="2"/>
  </si>
  <si>
    <t>新規入場者教育確認簿</t>
    <rPh sb="0" eb="2">
      <t>シンキ</t>
    </rPh>
    <rPh sb="2" eb="4">
      <t>ニュウジョウ</t>
    </rPh>
    <rPh sb="4" eb="5">
      <t>シャ</t>
    </rPh>
    <rPh sb="5" eb="7">
      <t>キョウイク</t>
    </rPh>
    <rPh sb="7" eb="9">
      <t>カクニン</t>
    </rPh>
    <rPh sb="9" eb="10">
      <t>ボ</t>
    </rPh>
    <phoneticPr fontId="2"/>
  </si>
  <si>
    <t>誓約書</t>
    <rPh sb="0" eb="3">
      <t>セイヤクショ</t>
    </rPh>
    <phoneticPr fontId="2"/>
  </si>
  <si>
    <t>安全衛生パトロール点検表（一般土木工事用）</t>
    <rPh sb="0" eb="2">
      <t>アンゼン</t>
    </rPh>
    <rPh sb="2" eb="4">
      <t>エイセイ</t>
    </rPh>
    <rPh sb="9" eb="12">
      <t>テンケンヒョウ</t>
    </rPh>
    <rPh sb="13" eb="15">
      <t>イッパン</t>
    </rPh>
    <rPh sb="15" eb="17">
      <t>ドボク</t>
    </rPh>
    <rPh sb="17" eb="20">
      <t>コウジヨウ</t>
    </rPh>
    <phoneticPr fontId="2"/>
  </si>
  <si>
    <t>安全衛生パトロール点検表（舗装工事用）</t>
    <rPh sb="0" eb="2">
      <t>アンゼン</t>
    </rPh>
    <rPh sb="2" eb="4">
      <t>エイセイ</t>
    </rPh>
    <rPh sb="9" eb="12">
      <t>テンケンヒョウ</t>
    </rPh>
    <rPh sb="13" eb="15">
      <t>ホソウ</t>
    </rPh>
    <rPh sb="15" eb="18">
      <t>コウジヨウ</t>
    </rPh>
    <phoneticPr fontId="2"/>
  </si>
  <si>
    <t>安全改善報告書</t>
    <rPh sb="0" eb="2">
      <t>アンゼン</t>
    </rPh>
    <rPh sb="2" eb="4">
      <t>カイゼン</t>
    </rPh>
    <rPh sb="4" eb="7">
      <t>ホウコクショ</t>
    </rPh>
    <phoneticPr fontId="2"/>
  </si>
  <si>
    <t>災害防止協議会規約</t>
    <rPh sb="0" eb="2">
      <t>サイガイ</t>
    </rPh>
    <rPh sb="2" eb="4">
      <t>ボウシ</t>
    </rPh>
    <rPh sb="4" eb="7">
      <t>キョウギカイ</t>
    </rPh>
    <rPh sb="7" eb="9">
      <t>キヤク</t>
    </rPh>
    <phoneticPr fontId="2"/>
  </si>
  <si>
    <t>災害防止協議会議事録</t>
    <rPh sb="0" eb="2">
      <t>サイガイ</t>
    </rPh>
    <rPh sb="2" eb="4">
      <t>ボウシ</t>
    </rPh>
    <rPh sb="4" eb="7">
      <t>キョウギカイ</t>
    </rPh>
    <rPh sb="7" eb="10">
      <t>ギジロク</t>
    </rPh>
    <phoneticPr fontId="2"/>
  </si>
  <si>
    <t>安全衛生日誌</t>
    <rPh sb="0" eb="2">
      <t>アンゼン</t>
    </rPh>
    <rPh sb="2" eb="4">
      <t>エイセイ</t>
    </rPh>
    <rPh sb="4" eb="6">
      <t>ニッシ</t>
    </rPh>
    <phoneticPr fontId="2"/>
  </si>
  <si>
    <t>ＲＫＹ活動表</t>
    <rPh sb="3" eb="5">
      <t>カツドウ</t>
    </rPh>
    <rPh sb="5" eb="6">
      <t>ヒョウ</t>
    </rPh>
    <phoneticPr fontId="2"/>
  </si>
  <si>
    <t>○</t>
    <phoneticPr fontId="2"/>
  </si>
  <si>
    <t>○</t>
    <phoneticPr fontId="2"/>
  </si>
  <si>
    <t>○</t>
    <phoneticPr fontId="2"/>
  </si>
  <si>
    <t>○</t>
    <phoneticPr fontId="2"/>
  </si>
  <si>
    <t>○</t>
    <phoneticPr fontId="2"/>
  </si>
  <si>
    <t>○</t>
    <phoneticPr fontId="2"/>
  </si>
  <si>
    <t>○</t>
    <phoneticPr fontId="2"/>
  </si>
  <si>
    <t>○</t>
    <phoneticPr fontId="2"/>
  </si>
  <si>
    <t>等</t>
    <rPh sb="0" eb="1">
      <t>トウ</t>
    </rPh>
    <phoneticPr fontId="2"/>
  </si>
  <si>
    <t>　　使用届</t>
    <rPh sb="2" eb="4">
      <t>シヨウ</t>
    </rPh>
    <rPh sb="4" eb="5">
      <t>トドケ</t>
    </rPh>
    <phoneticPr fontId="2"/>
  </si>
  <si>
    <t xml:space="preserve"> 車両系建設機械</t>
    <rPh sb="1" eb="3">
      <t>シャリョウ</t>
    </rPh>
    <rPh sb="3" eb="4">
      <t>ケイ</t>
    </rPh>
    <rPh sb="4" eb="6">
      <t>ケンセツ</t>
    </rPh>
    <rPh sb="6" eb="8">
      <t>キカイ</t>
    </rPh>
    <phoneticPr fontId="2"/>
  </si>
  <si>
    <t>所　　長　　名</t>
    <rPh sb="0" eb="1">
      <t>ショ</t>
    </rPh>
    <rPh sb="3" eb="4">
      <t>チョウ</t>
    </rPh>
    <rPh sb="6" eb="7">
      <t>メイ</t>
    </rPh>
    <phoneticPr fontId="2"/>
  </si>
  <si>
    <t>持込会社名</t>
    <rPh sb="0" eb="2">
      <t>モチコミ</t>
    </rPh>
    <rPh sb="2" eb="5">
      <t>カイシャメイ</t>
    </rPh>
    <phoneticPr fontId="2"/>
  </si>
  <si>
    <t>代 表 者 名</t>
    <rPh sb="0" eb="1">
      <t>ダイ</t>
    </rPh>
    <rPh sb="2" eb="3">
      <t>ヒョウ</t>
    </rPh>
    <rPh sb="4" eb="5">
      <t>シャ</t>
    </rPh>
    <rPh sb="6" eb="7">
      <t>メイ</t>
    </rPh>
    <phoneticPr fontId="2"/>
  </si>
  <si>
    <t>電　　　　 話</t>
    <rPh sb="0" eb="1">
      <t>デン</t>
    </rPh>
    <rPh sb="6" eb="7">
      <t>ハナシ</t>
    </rPh>
    <phoneticPr fontId="2"/>
  </si>
  <si>
    <t>　 このたび、下記機械等を裏面の点検表により、点検整備のうえ持込・使用しますので、お届けし</t>
    <rPh sb="7" eb="9">
      <t>カキ</t>
    </rPh>
    <rPh sb="9" eb="11">
      <t>キカイ</t>
    </rPh>
    <rPh sb="11" eb="12">
      <t>トウ</t>
    </rPh>
    <rPh sb="13" eb="15">
      <t>ウラメン</t>
    </rPh>
    <rPh sb="16" eb="18">
      <t>テンケン</t>
    </rPh>
    <rPh sb="18" eb="19">
      <t>ヒョウ</t>
    </rPh>
    <rPh sb="23" eb="25">
      <t>テンケン</t>
    </rPh>
    <rPh sb="25" eb="27">
      <t>セイビ</t>
    </rPh>
    <rPh sb="30" eb="32">
      <t>モチコミ</t>
    </rPh>
    <rPh sb="33" eb="35">
      <t>シヨウ</t>
    </rPh>
    <rPh sb="42" eb="43">
      <t>トド</t>
    </rPh>
    <phoneticPr fontId="2"/>
  </si>
  <si>
    <t>ます。なお、使用に際しては関係法令に定められた事項を遵守します。</t>
    <rPh sb="6" eb="8">
      <t>シヨウ</t>
    </rPh>
    <rPh sb="9" eb="10">
      <t>サイ</t>
    </rPh>
    <rPh sb="13" eb="15">
      <t>カンケイ</t>
    </rPh>
    <rPh sb="15" eb="17">
      <t>ホウレイ</t>
    </rPh>
    <rPh sb="18" eb="19">
      <t>サダ</t>
    </rPh>
    <rPh sb="23" eb="25">
      <t>ジコウ</t>
    </rPh>
    <rPh sb="26" eb="28">
      <t>ジュンシュ</t>
    </rPh>
    <phoneticPr fontId="2"/>
  </si>
  <si>
    <t>使　　用　　会　　社　　名</t>
    <rPh sb="0" eb="1">
      <t>ツカ</t>
    </rPh>
    <rPh sb="3" eb="4">
      <t>ヨウ</t>
    </rPh>
    <rPh sb="6" eb="7">
      <t>カイ</t>
    </rPh>
    <rPh sb="9" eb="10">
      <t>シャ</t>
    </rPh>
    <rPh sb="12" eb="13">
      <t>メイ</t>
    </rPh>
    <phoneticPr fontId="2"/>
  </si>
  <si>
    <t>名　　称</t>
    <rPh sb="0" eb="1">
      <t>ナ</t>
    </rPh>
    <rPh sb="3" eb="4">
      <t>ショウ</t>
    </rPh>
    <phoneticPr fontId="2"/>
  </si>
  <si>
    <t>規　格　・　性　能</t>
    <rPh sb="0" eb="1">
      <t>キ</t>
    </rPh>
    <rPh sb="2" eb="3">
      <t>カク</t>
    </rPh>
    <rPh sb="6" eb="7">
      <t>セイ</t>
    </rPh>
    <rPh sb="8" eb="9">
      <t>ノウ</t>
    </rPh>
    <phoneticPr fontId="2"/>
  </si>
  <si>
    <t>製造年</t>
    <rPh sb="0" eb="2">
      <t>セイゾウ</t>
    </rPh>
    <rPh sb="2" eb="3">
      <t>ネン</t>
    </rPh>
    <phoneticPr fontId="2"/>
  </si>
  <si>
    <t>管理番号</t>
    <rPh sb="0" eb="2">
      <t>カンリ</t>
    </rPh>
    <rPh sb="2" eb="4">
      <t>バンゴウ</t>
    </rPh>
    <phoneticPr fontId="2"/>
  </si>
  <si>
    <t>（整理番号）</t>
    <rPh sb="1" eb="3">
      <t>セイリ</t>
    </rPh>
    <rPh sb="3" eb="5">
      <t>バンゴウ</t>
    </rPh>
    <phoneticPr fontId="2"/>
  </si>
  <si>
    <t>使用場所</t>
    <rPh sb="0" eb="2">
      <t>シヨウ</t>
    </rPh>
    <rPh sb="2" eb="4">
      <t>バショ</t>
    </rPh>
    <phoneticPr fontId="2"/>
  </si>
  <si>
    <t>自社・リ－スの区別</t>
    <rPh sb="0" eb="2">
      <t>ジシャ</t>
    </rPh>
    <rPh sb="7" eb="9">
      <t>クベツ</t>
    </rPh>
    <phoneticPr fontId="2"/>
  </si>
  <si>
    <t>搬出予定年月日</t>
    <rPh sb="0" eb="2">
      <t>ハンシュツ</t>
    </rPh>
    <rPh sb="2" eb="4">
      <t>ヨテイ</t>
    </rPh>
    <rPh sb="4" eb="7">
      <t>ネンガッピ</t>
    </rPh>
    <phoneticPr fontId="2"/>
  </si>
  <si>
    <t>氏 　　　　　　　名</t>
    <rPh sb="0" eb="1">
      <t>シ</t>
    </rPh>
    <rPh sb="9" eb="10">
      <t>メイ</t>
    </rPh>
    <phoneticPr fontId="2"/>
  </si>
  <si>
    <t>雇用関係証明資料（健康保険証等）</t>
    <rPh sb="0" eb="2">
      <t>コヨウ</t>
    </rPh>
    <rPh sb="2" eb="4">
      <t>カンケイ</t>
    </rPh>
    <rPh sb="4" eb="6">
      <t>ショウメイ</t>
    </rPh>
    <rPh sb="6" eb="8">
      <t>シリョウ</t>
    </rPh>
    <rPh sb="9" eb="11">
      <t>ケンコウ</t>
    </rPh>
    <rPh sb="11" eb="14">
      <t>ホケンショウ</t>
    </rPh>
    <rPh sb="14" eb="15">
      <t>トウ</t>
    </rPh>
    <phoneticPr fontId="2"/>
  </si>
  <si>
    <t>主任技術者の証明</t>
    <rPh sb="0" eb="2">
      <t>シュニン</t>
    </rPh>
    <rPh sb="2" eb="5">
      <t>ギジュツシャ</t>
    </rPh>
    <rPh sb="6" eb="8">
      <t>ショウメイ</t>
    </rPh>
    <phoneticPr fontId="2"/>
  </si>
  <si>
    <t>主任技術者資格証（資格者証又は経歴書）</t>
    <rPh sb="0" eb="2">
      <t>シュニン</t>
    </rPh>
    <rPh sb="2" eb="5">
      <t>ギジュツシャ</t>
    </rPh>
    <rPh sb="5" eb="7">
      <t>シカク</t>
    </rPh>
    <rPh sb="7" eb="8">
      <t>ショウ</t>
    </rPh>
    <rPh sb="9" eb="11">
      <t>シカク</t>
    </rPh>
    <rPh sb="11" eb="13">
      <t>シャショウ</t>
    </rPh>
    <rPh sb="13" eb="14">
      <t>マタ</t>
    </rPh>
    <rPh sb="15" eb="18">
      <t>ケイレキショ</t>
    </rPh>
    <phoneticPr fontId="2"/>
  </si>
  <si>
    <t>資　格　の　種　類</t>
    <rPh sb="0" eb="1">
      <t>シ</t>
    </rPh>
    <rPh sb="2" eb="3">
      <t>カク</t>
    </rPh>
    <rPh sb="6" eb="7">
      <t>タネ</t>
    </rPh>
    <rPh sb="8" eb="9">
      <t>タグイ</t>
    </rPh>
    <phoneticPr fontId="2"/>
  </si>
  <si>
    <t>（正）</t>
    <rPh sb="1" eb="2">
      <t>セイ</t>
    </rPh>
    <phoneticPr fontId="2"/>
  </si>
  <si>
    <t>（取扱者）</t>
    <rPh sb="1" eb="3">
      <t>トリアツカイ</t>
    </rPh>
    <rPh sb="3" eb="4">
      <t>シャ</t>
    </rPh>
    <phoneticPr fontId="2"/>
  </si>
  <si>
    <t>（副）</t>
    <rPh sb="1" eb="2">
      <t>フク</t>
    </rPh>
    <phoneticPr fontId="2"/>
  </si>
  <si>
    <t>自主検査</t>
    <rPh sb="0" eb="2">
      <t>ジシュ</t>
    </rPh>
    <rPh sb="2" eb="4">
      <t>ケンサ</t>
    </rPh>
    <phoneticPr fontId="2"/>
  </si>
  <si>
    <t>有効期限</t>
    <rPh sb="0" eb="2">
      <t>ユウコウ</t>
    </rPh>
    <rPh sb="2" eb="4">
      <t>キゲン</t>
    </rPh>
    <phoneticPr fontId="2"/>
  </si>
  <si>
    <t>定期</t>
    <rPh sb="0" eb="2">
      <t>テイキ</t>
    </rPh>
    <phoneticPr fontId="2"/>
  </si>
  <si>
    <t>年次</t>
    <rPh sb="0" eb="2">
      <t>ネンジ</t>
    </rPh>
    <phoneticPr fontId="2"/>
  </si>
  <si>
    <t>　  年　 月　 日</t>
    <rPh sb="3" eb="4">
      <t>ネン</t>
    </rPh>
    <rPh sb="6" eb="7">
      <t>ツキ</t>
    </rPh>
    <rPh sb="9" eb="10">
      <t>ヒ</t>
    </rPh>
    <phoneticPr fontId="2"/>
  </si>
  <si>
    <t>自 動 車</t>
    <rPh sb="0" eb="1">
      <t>ジ</t>
    </rPh>
    <rPh sb="2" eb="3">
      <t>ドウ</t>
    </rPh>
    <rPh sb="4" eb="5">
      <t>クルマ</t>
    </rPh>
    <phoneticPr fontId="2"/>
  </si>
  <si>
    <t>月次</t>
    <rPh sb="0" eb="2">
      <t>ゲツジ</t>
    </rPh>
    <phoneticPr fontId="2"/>
  </si>
  <si>
    <t>検 査 証</t>
    <rPh sb="0" eb="1">
      <t>ケン</t>
    </rPh>
    <rPh sb="2" eb="3">
      <t>ジャ</t>
    </rPh>
    <rPh sb="4" eb="5">
      <t>ショウ</t>
    </rPh>
    <phoneticPr fontId="2"/>
  </si>
  <si>
    <t>特　　定</t>
    <rPh sb="0" eb="1">
      <t>トク</t>
    </rPh>
    <rPh sb="3" eb="4">
      <t>サダム</t>
    </rPh>
    <phoneticPr fontId="2"/>
  </si>
  <si>
    <t>対人</t>
    <rPh sb="0" eb="2">
      <t>タイジン</t>
    </rPh>
    <phoneticPr fontId="2"/>
  </si>
  <si>
    <t>有 効 期 限</t>
    <rPh sb="0" eb="1">
      <t>ユウ</t>
    </rPh>
    <rPh sb="2" eb="3">
      <t>コウ</t>
    </rPh>
    <rPh sb="4" eb="5">
      <t>キ</t>
    </rPh>
    <rPh sb="6" eb="7">
      <t>キリ</t>
    </rPh>
    <phoneticPr fontId="2"/>
  </si>
  <si>
    <t>任  意  保  険</t>
    <rPh sb="0" eb="1">
      <t>ニン</t>
    </rPh>
    <rPh sb="3" eb="4">
      <t>イ</t>
    </rPh>
    <rPh sb="6" eb="7">
      <t>タモツ</t>
    </rPh>
    <rPh sb="9" eb="10">
      <t>ケン</t>
    </rPh>
    <phoneticPr fontId="2"/>
  </si>
  <si>
    <t>加入額</t>
    <rPh sb="0" eb="2">
      <t>カニュウ</t>
    </rPh>
    <rPh sb="2" eb="3">
      <t>ガク</t>
    </rPh>
    <phoneticPr fontId="2"/>
  </si>
  <si>
    <t>対物</t>
    <rPh sb="0" eb="2">
      <t>タイブツ</t>
    </rPh>
    <phoneticPr fontId="2"/>
  </si>
  <si>
    <t>その他</t>
    <rPh sb="2" eb="3">
      <t>タ</t>
    </rPh>
    <phoneticPr fontId="2"/>
  </si>
  <si>
    <t>一次会社名</t>
    <rPh sb="0" eb="1">
      <t>イチ</t>
    </rPh>
    <rPh sb="1" eb="2">
      <t>ツギ</t>
    </rPh>
    <rPh sb="2" eb="5">
      <t>カイシャメイ</t>
    </rPh>
    <phoneticPr fontId="2"/>
  </si>
  <si>
    <t xml:space="preserve">                 千円</t>
    <rPh sb="17" eb="19">
      <t>センエン</t>
    </rPh>
    <phoneticPr fontId="2"/>
  </si>
  <si>
    <t>　　 年　 月 　日</t>
    <rPh sb="3" eb="4">
      <t>ネン</t>
    </rPh>
    <rPh sb="6" eb="7">
      <t>ツキ</t>
    </rPh>
    <rPh sb="9" eb="10">
      <t>ヒ</t>
    </rPh>
    <phoneticPr fontId="2"/>
  </si>
  <si>
    <t>元　請　確　認　欄</t>
    <rPh sb="0" eb="1">
      <t>モト</t>
    </rPh>
    <rPh sb="2" eb="3">
      <t>ショウ</t>
    </rPh>
    <rPh sb="4" eb="5">
      <t>アキラ</t>
    </rPh>
    <rPh sb="6" eb="7">
      <t>ニン</t>
    </rPh>
    <rPh sb="8" eb="9">
      <t>ラン</t>
    </rPh>
    <phoneticPr fontId="2"/>
  </si>
  <si>
    <t>受　理　番　号</t>
    <rPh sb="0" eb="1">
      <t>ウケ</t>
    </rPh>
    <rPh sb="2" eb="3">
      <t>リ</t>
    </rPh>
    <rPh sb="4" eb="5">
      <t>バン</t>
    </rPh>
    <rPh sb="6" eb="7">
      <t>ゴウ</t>
    </rPh>
    <phoneticPr fontId="2"/>
  </si>
  <si>
    <t>受　理　証　確　認　者</t>
    <rPh sb="0" eb="1">
      <t>ウケ</t>
    </rPh>
    <rPh sb="2" eb="3">
      <t>リ</t>
    </rPh>
    <rPh sb="4" eb="5">
      <t>ショウ</t>
    </rPh>
    <rPh sb="6" eb="7">
      <t>アキラ</t>
    </rPh>
    <rPh sb="8" eb="9">
      <t>ニン</t>
    </rPh>
    <rPh sb="10" eb="11">
      <t>シャ</t>
    </rPh>
    <phoneticPr fontId="2"/>
  </si>
  <si>
    <t>担当者</t>
    <rPh sb="0" eb="3">
      <t>タントウシャ</t>
    </rPh>
    <phoneticPr fontId="2"/>
  </si>
  <si>
    <t>年　　　月　　　日</t>
    <rPh sb="0" eb="1">
      <t>ネン</t>
    </rPh>
    <rPh sb="4" eb="5">
      <t>ツキ</t>
    </rPh>
    <rPh sb="8" eb="9">
      <t>ヒ</t>
    </rPh>
    <phoneticPr fontId="2"/>
  </si>
  <si>
    <t>持込機械等</t>
    <rPh sb="0" eb="2">
      <t>モチコミ</t>
    </rPh>
    <rPh sb="2" eb="4">
      <t>キカイ</t>
    </rPh>
    <rPh sb="4" eb="5">
      <t>トウ</t>
    </rPh>
    <phoneticPr fontId="2"/>
  </si>
  <si>
    <t>TEL</t>
    <phoneticPr fontId="2"/>
  </si>
  <si>
    <t>FAX</t>
    <phoneticPr fontId="2"/>
  </si>
  <si>
    <t>メ－カ－</t>
    <phoneticPr fontId="2"/>
  </si>
  <si>
    <t>巻過防止装置</t>
    <rPh sb="0" eb="1">
      <t>マ</t>
    </rPh>
    <rPh sb="1" eb="2">
      <t>カ</t>
    </rPh>
    <rPh sb="2" eb="4">
      <t>ボウシ</t>
    </rPh>
    <rPh sb="4" eb="6">
      <t>ソウチ</t>
    </rPh>
    <phoneticPr fontId="2"/>
  </si>
  <si>
    <t>過負荷防止装置</t>
    <rPh sb="0" eb="1">
      <t>カ</t>
    </rPh>
    <rPh sb="1" eb="2">
      <t>オ</t>
    </rPh>
    <rPh sb="2" eb="3">
      <t>ニ</t>
    </rPh>
    <rPh sb="3" eb="5">
      <t>ボウシ</t>
    </rPh>
    <rPh sb="5" eb="7">
      <t>ソウチ</t>
    </rPh>
    <phoneticPr fontId="2"/>
  </si>
  <si>
    <t>ﾌｯｸのはずれ止め</t>
    <rPh sb="7" eb="8">
      <t>ト</t>
    </rPh>
    <phoneticPr fontId="2"/>
  </si>
  <si>
    <t>起伏制御装置</t>
    <rPh sb="0" eb="2">
      <t>キフク</t>
    </rPh>
    <rPh sb="2" eb="4">
      <t>セイギョ</t>
    </rPh>
    <rPh sb="4" eb="6">
      <t>ソウチ</t>
    </rPh>
    <phoneticPr fontId="2"/>
  </si>
  <si>
    <t>旋回警報装置</t>
    <rPh sb="0" eb="2">
      <t>センカイ</t>
    </rPh>
    <rPh sb="2" eb="4">
      <t>ケイホウ</t>
    </rPh>
    <rPh sb="4" eb="6">
      <t>ソウチ</t>
    </rPh>
    <phoneticPr fontId="2"/>
  </si>
  <si>
    <t>主巻･補巻</t>
    <rPh sb="0" eb="1">
      <t>シュ</t>
    </rPh>
    <rPh sb="1" eb="2">
      <t>マ</t>
    </rPh>
    <rPh sb="3" eb="4">
      <t>ホ</t>
    </rPh>
    <rPh sb="4" eb="5">
      <t>マ</t>
    </rPh>
    <phoneticPr fontId="2"/>
  </si>
  <si>
    <t>起伏･旋回</t>
    <rPh sb="0" eb="2">
      <t>キフク</t>
    </rPh>
    <rPh sb="3" eb="5">
      <t>センカイ</t>
    </rPh>
    <phoneticPr fontId="2"/>
  </si>
  <si>
    <t>滑車</t>
    <rPh sb="0" eb="2">
      <t>カッシャ</t>
    </rPh>
    <phoneticPr fontId="2"/>
  </si>
  <si>
    <t>玉掛用具</t>
    <rPh sb="0" eb="1">
      <t>タマ</t>
    </rPh>
    <rPh sb="1" eb="2">
      <t>カ</t>
    </rPh>
    <rPh sb="2" eb="4">
      <t>ヨウグ</t>
    </rPh>
    <phoneticPr fontId="2"/>
  </si>
  <si>
    <t>操作装置</t>
    <rPh sb="0" eb="2">
      <t>ソウサ</t>
    </rPh>
    <rPh sb="2" eb="4">
      <t>ソウチ</t>
    </rPh>
    <phoneticPr fontId="2"/>
  </si>
  <si>
    <t>性能表示</t>
    <rPh sb="0" eb="2">
      <t>セイノウ</t>
    </rPh>
    <rPh sb="2" eb="4">
      <t>ヒョウジ</t>
    </rPh>
    <phoneticPr fontId="2"/>
  </si>
  <si>
    <t>照明</t>
    <rPh sb="0" eb="2">
      <t>ショウメイ</t>
    </rPh>
    <phoneticPr fontId="2"/>
  </si>
  <si>
    <t>警報装置</t>
    <rPh sb="0" eb="2">
      <t>ケイホウ</t>
    </rPh>
    <rPh sb="2" eb="4">
      <t>ソウチ</t>
    </rPh>
    <phoneticPr fontId="2"/>
  </si>
  <si>
    <t>各種ミラー</t>
    <rPh sb="0" eb="2">
      <t>カクシュ</t>
    </rPh>
    <phoneticPr fontId="2"/>
  </si>
  <si>
    <t>方向指示器</t>
    <rPh sb="0" eb="2">
      <t>ホウコウ</t>
    </rPh>
    <rPh sb="2" eb="5">
      <t>シジキ</t>
    </rPh>
    <phoneticPr fontId="2"/>
  </si>
  <si>
    <t>前後照灯</t>
    <rPh sb="0" eb="2">
      <t>ゼンゴ</t>
    </rPh>
    <rPh sb="2" eb="3">
      <t>ショウ</t>
    </rPh>
    <rPh sb="3" eb="4">
      <t>ヒ</t>
    </rPh>
    <phoneticPr fontId="2"/>
  </si>
  <si>
    <t>左折プロテクター</t>
    <rPh sb="0" eb="2">
      <t>サセツ</t>
    </rPh>
    <phoneticPr fontId="2"/>
  </si>
  <si>
    <t>昇降装置</t>
    <rPh sb="0" eb="2">
      <t>ショウコウ</t>
    </rPh>
    <rPh sb="2" eb="4">
      <t>ソウチ</t>
    </rPh>
    <phoneticPr fontId="2"/>
  </si>
  <si>
    <t>後方監視装置</t>
    <rPh sb="0" eb="2">
      <t>コウホウ</t>
    </rPh>
    <rPh sb="2" eb="4">
      <t>カンシ</t>
    </rPh>
    <rPh sb="4" eb="6">
      <t>ソウチ</t>
    </rPh>
    <phoneticPr fontId="2"/>
  </si>
  <si>
    <t>突りょう</t>
    <rPh sb="0" eb="1">
      <t>トツ</t>
    </rPh>
    <phoneticPr fontId="2"/>
  </si>
  <si>
    <t>各種ロック</t>
    <rPh sb="0" eb="2">
      <t>カクシュ</t>
    </rPh>
    <phoneticPr fontId="2"/>
  </si>
  <si>
    <t>バケット</t>
    <phoneticPr fontId="2"/>
  </si>
  <si>
    <t>ブーム･アーム</t>
    <phoneticPr fontId="2"/>
  </si>
  <si>
    <t>クラッチ</t>
    <phoneticPr fontId="2"/>
  </si>
  <si>
    <t>アウトリガ</t>
    <phoneticPr fontId="2"/>
  </si>
  <si>
    <t>ブレーキ･ロック</t>
    <phoneticPr fontId="2"/>
  </si>
  <si>
    <t>ヘッドガード</t>
    <phoneticPr fontId="2"/>
  </si>
  <si>
    <t>ジブ</t>
    <phoneticPr fontId="2"/>
  </si>
  <si>
    <t>フック･バケット</t>
    <phoneticPr fontId="2"/>
  </si>
  <si>
    <t>バケット･ブレード</t>
    <phoneticPr fontId="2"/>
  </si>
  <si>
    <t>ﾜｲﾔﾛｰﾌﾟ･ﾁｪｰﾝ</t>
    <phoneticPr fontId="2"/>
  </si>
  <si>
    <t>ブーム･アーム</t>
    <phoneticPr fontId="2"/>
  </si>
  <si>
    <t>ジブ</t>
    <phoneticPr fontId="2"/>
  </si>
  <si>
    <t>リーダ</t>
    <phoneticPr fontId="2"/>
  </si>
  <si>
    <t>ﾊﾝﾏ･ｵｰｶﾞ･ﾊﾞｲﾌﾞﾛ</t>
    <phoneticPr fontId="2"/>
  </si>
  <si>
    <t>ブレーキ</t>
    <phoneticPr fontId="2"/>
  </si>
  <si>
    <t>ﾜｲﾔﾛｰﾌﾞ･ﾁｪｰﾝ</t>
    <phoneticPr fontId="2"/>
  </si>
  <si>
    <t>クラッチ</t>
    <phoneticPr fontId="2"/>
  </si>
  <si>
    <t>ハンドル</t>
    <phoneticPr fontId="2"/>
  </si>
  <si>
    <t>タイヤ</t>
    <phoneticPr fontId="2"/>
  </si>
  <si>
    <t>ブレーキ</t>
    <phoneticPr fontId="2"/>
  </si>
  <si>
    <t>クローラ</t>
    <phoneticPr fontId="2"/>
  </si>
  <si>
    <t>ブレーキロック</t>
    <phoneticPr fontId="2"/>
  </si>
  <si>
    <t>クローラ</t>
    <phoneticPr fontId="2"/>
  </si>
  <si>
    <t>アウトリガ</t>
    <phoneticPr fontId="2"/>
  </si>
  <si>
    <t>ベッセル</t>
    <phoneticPr fontId="2"/>
  </si>
  <si>
    <t>アース</t>
    <phoneticPr fontId="2"/>
  </si>
  <si>
    <t>ﾜｲﾔ･ﾗｲﾌﾗｲﾝ</t>
    <phoneticPr fontId="2"/>
  </si>
  <si>
    <t>(a)</t>
    <phoneticPr fontId="2"/>
  </si>
  <si>
    <t>Ｇ電気装置</t>
    <rPh sb="1" eb="3">
      <t>デンキ</t>
    </rPh>
    <rPh sb="3" eb="5">
      <t>ソウチ</t>
    </rPh>
    <phoneticPr fontId="2"/>
  </si>
  <si>
    <t>Ｈその他</t>
    <rPh sb="3" eb="4">
      <t>タ</t>
    </rPh>
    <phoneticPr fontId="2"/>
  </si>
  <si>
    <t>安全装置</t>
    <rPh sb="0" eb="2">
      <t>アンゼン</t>
    </rPh>
    <rPh sb="2" eb="4">
      <t>ソウチ</t>
    </rPh>
    <phoneticPr fontId="2"/>
  </si>
  <si>
    <t>制御装置・作業装置</t>
    <rPh sb="0" eb="2">
      <t>セイギョ</t>
    </rPh>
    <rPh sb="2" eb="4">
      <t>ソウチ</t>
    </rPh>
    <rPh sb="5" eb="7">
      <t>サギョウ</t>
    </rPh>
    <rPh sb="7" eb="9">
      <t>ソウチ</t>
    </rPh>
    <phoneticPr fontId="2"/>
  </si>
  <si>
    <t>Ｃゴンドラ</t>
    <phoneticPr fontId="2"/>
  </si>
  <si>
    <t>Ｂ　車輌部（下部走行体）</t>
    <rPh sb="2" eb="3">
      <t>シャ</t>
    </rPh>
    <rPh sb="3" eb="4">
      <t>リョウ</t>
    </rPh>
    <rPh sb="4" eb="5">
      <t>ブ</t>
    </rPh>
    <rPh sb="6" eb="8">
      <t>カブ</t>
    </rPh>
    <rPh sb="8" eb="10">
      <t>ソウコウ</t>
    </rPh>
    <rPh sb="10" eb="11">
      <t>タイ</t>
    </rPh>
    <phoneticPr fontId="2"/>
  </si>
  <si>
    <t>Ａ　クレーン部（上部旋回体）</t>
    <rPh sb="6" eb="7">
      <t>ブ</t>
    </rPh>
    <rPh sb="8" eb="10">
      <t>ジョウブ</t>
    </rPh>
    <rPh sb="10" eb="12">
      <t>センカイ</t>
    </rPh>
    <rPh sb="12" eb="13">
      <t>タイ</t>
    </rPh>
    <phoneticPr fontId="2"/>
  </si>
  <si>
    <t>Ｄ　安全装置</t>
    <rPh sb="2" eb="4">
      <t>アンゼン</t>
    </rPh>
    <rPh sb="4" eb="6">
      <t>ソウチ</t>
    </rPh>
    <phoneticPr fontId="2"/>
  </si>
  <si>
    <t>Ｅ　作業装置</t>
    <rPh sb="2" eb="4">
      <t>サギョウ</t>
    </rPh>
    <rPh sb="4" eb="6">
      <t>ソウチ</t>
    </rPh>
    <phoneticPr fontId="2"/>
  </si>
  <si>
    <t>Ｆ　走行部</t>
    <rPh sb="2" eb="4">
      <t>ソウコウ</t>
    </rPh>
    <rPh sb="4" eb="5">
      <t>ブ</t>
    </rPh>
    <phoneticPr fontId="2"/>
  </si>
  <si>
    <t>(a)</t>
    <phoneticPr fontId="2"/>
  </si>
  <si>
    <t>・・</t>
    <phoneticPr fontId="2"/>
  </si>
  <si>
    <t xml:space="preserve"> 移動式クレ－ン</t>
    <rPh sb="1" eb="2">
      <t>ワタル</t>
    </rPh>
    <rPh sb="2" eb="3">
      <t>ドウ</t>
    </rPh>
    <rPh sb="3" eb="4">
      <t>シキ</t>
    </rPh>
    <phoneticPr fontId="2"/>
  </si>
  <si>
    <t>持 込 年 月 日</t>
    <rPh sb="0" eb="1">
      <t>ジ</t>
    </rPh>
    <rPh sb="2" eb="3">
      <t>コミ</t>
    </rPh>
    <rPh sb="4" eb="5">
      <t>ネン</t>
    </rPh>
    <rPh sb="6" eb="7">
      <t>ツキ</t>
    </rPh>
    <rPh sb="8" eb="9">
      <t>ヒ</t>
    </rPh>
    <phoneticPr fontId="2"/>
  </si>
  <si>
    <t>自社・リ－ス</t>
    <rPh sb="0" eb="2">
      <t>ジシャ</t>
    </rPh>
    <phoneticPr fontId="2"/>
  </si>
  <si>
    <t>機械</t>
    <rPh sb="0" eb="1">
      <t>キ</t>
    </rPh>
    <rPh sb="1" eb="2">
      <t>カセ</t>
    </rPh>
    <phoneticPr fontId="2"/>
  </si>
  <si>
    <t>運転者</t>
    <rPh sb="0" eb="1">
      <t>ウン</t>
    </rPh>
    <rPh sb="1" eb="2">
      <t>テン</t>
    </rPh>
    <rPh sb="2" eb="3">
      <t>モノ</t>
    </rPh>
    <phoneticPr fontId="2"/>
  </si>
  <si>
    <t>移動式クレ－ン等の
性能検査有効期限</t>
    <rPh sb="0" eb="2">
      <t>イドウ</t>
    </rPh>
    <rPh sb="2" eb="3">
      <t>シキ</t>
    </rPh>
    <rPh sb="7" eb="8">
      <t>トウ</t>
    </rPh>
    <phoneticPr fontId="2"/>
  </si>
  <si>
    <t>電　動　工　具　</t>
    <rPh sb="0" eb="1">
      <t>デン</t>
    </rPh>
    <rPh sb="2" eb="3">
      <t>ドウ</t>
    </rPh>
    <rPh sb="4" eb="5">
      <t>タクミ</t>
    </rPh>
    <rPh sb="6" eb="7">
      <t>グ</t>
    </rPh>
    <phoneticPr fontId="2"/>
  </si>
  <si>
    <t>電 気 溶 接 機</t>
    <rPh sb="0" eb="1">
      <t>デン</t>
    </rPh>
    <rPh sb="2" eb="3">
      <t>キ</t>
    </rPh>
    <rPh sb="4" eb="5">
      <t>ヨウ</t>
    </rPh>
    <rPh sb="6" eb="7">
      <t>セツ</t>
    </rPh>
    <rPh sb="8" eb="9">
      <t>キ</t>
    </rPh>
    <phoneticPr fontId="2"/>
  </si>
  <si>
    <t>アース線</t>
    <rPh sb="3" eb="4">
      <t>セン</t>
    </rPh>
    <phoneticPr fontId="2"/>
  </si>
  <si>
    <t>接地クランプ</t>
    <rPh sb="0" eb="2">
      <t>セッチ</t>
    </rPh>
    <phoneticPr fontId="2"/>
  </si>
  <si>
    <t>キャップタイヤ</t>
    <phoneticPr fontId="2"/>
  </si>
  <si>
    <t>コネクタ</t>
    <phoneticPr fontId="2"/>
  </si>
  <si>
    <t>接地端子の締結</t>
    <rPh sb="0" eb="2">
      <t>セッチ</t>
    </rPh>
    <rPh sb="2" eb="4">
      <t>タンシ</t>
    </rPh>
    <rPh sb="5" eb="7">
      <t>テイケツ</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</si>
  <si>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</si>
  <si>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</si>
  <si>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</si>
  <si>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</si>
  <si>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</si>
  <si>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</si>
  <si>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</si>
  <si>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</si>
  <si>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フックのはずれ止め</t>
    <rPh sb="7" eb="8">
      <t>ド</t>
    </rPh>
    <phoneticPr fontId="2"/>
  </si>
  <si>
    <t>ワイヤロープ･チェーン</t>
    <phoneticPr fontId="2"/>
  </si>
  <si>
    <t>回転部の囲い等</t>
    <rPh sb="0" eb="2">
      <t>カイテン</t>
    </rPh>
    <rPh sb="2" eb="3">
      <t>ブ</t>
    </rPh>
    <rPh sb="4" eb="5">
      <t>カコ</t>
    </rPh>
    <rPh sb="6" eb="7">
      <t>ナド</t>
    </rPh>
    <phoneticPr fontId="2"/>
  </si>
  <si>
    <t>危険表示</t>
    <rPh sb="0" eb="2">
      <t>キケン</t>
    </rPh>
    <rPh sb="2" eb="4">
      <t>ヒョウジ</t>
    </rPh>
    <phoneticPr fontId="2"/>
  </si>
  <si>
    <t>記</t>
    <rPh sb="0" eb="1">
      <t>キ</t>
    </rPh>
    <phoneticPr fontId="2"/>
  </si>
  <si>
    <t>機械名</t>
    <rPh sb="0" eb="2">
      <t>キカイ</t>
    </rPh>
    <rPh sb="2" eb="3">
      <t>メイ</t>
    </rPh>
    <phoneticPr fontId="2"/>
  </si>
  <si>
    <t>規格</t>
    <rPh sb="0" eb="2">
      <t>キカク</t>
    </rPh>
    <phoneticPr fontId="2"/>
  </si>
  <si>
    <t>点検者</t>
    <rPh sb="0" eb="2">
      <t>テンケン</t>
    </rPh>
    <rPh sb="2" eb="3">
      <t>シャ</t>
    </rPh>
    <phoneticPr fontId="2"/>
  </si>
  <si>
    <t>取扱者</t>
    <rPh sb="0" eb="3">
      <t>トリアツカイシャ</t>
    </rPh>
    <phoneticPr fontId="2"/>
  </si>
  <si>
    <t>性能</t>
    <rPh sb="0" eb="2">
      <t>セイノウ</t>
    </rPh>
    <phoneticPr fontId="2"/>
  </si>
  <si>
    <t>受理番号</t>
    <rPh sb="0" eb="2">
      <t>ジュリ</t>
    </rPh>
    <rPh sb="2" eb="4">
      <t>バンゴウ</t>
    </rPh>
    <phoneticPr fontId="2"/>
  </si>
  <si>
    <t>持込年月日</t>
    <rPh sb="0" eb="2">
      <t>モチコミ</t>
    </rPh>
    <rPh sb="2" eb="5">
      <t>ネンガッピ</t>
    </rPh>
    <phoneticPr fontId="2"/>
  </si>
  <si>
    <t>年  月  日</t>
    <rPh sb="0" eb="1">
      <t>トシ</t>
    </rPh>
    <rPh sb="3" eb="4">
      <t>ツキ</t>
    </rPh>
    <rPh sb="6" eb="7">
      <t>ヒ</t>
    </rPh>
    <phoneticPr fontId="2"/>
  </si>
  <si>
    <t>機械の特性、その他その使用上注意すべき事項</t>
    <rPh sb="0" eb="2">
      <t>キカイ</t>
    </rPh>
    <rPh sb="3" eb="5">
      <t>トクセイ</t>
    </rPh>
    <rPh sb="8" eb="9">
      <t>タ</t>
    </rPh>
    <rPh sb="11" eb="14">
      <t>シヨウジョウ</t>
    </rPh>
    <rPh sb="14" eb="16">
      <t>チュウイ</t>
    </rPh>
    <rPh sb="19" eb="21">
      <t>ジコウ</t>
    </rPh>
    <phoneticPr fontId="2"/>
  </si>
  <si>
    <t>電動カンナ</t>
    <rPh sb="0" eb="2">
      <t>デンドウ</t>
    </rPh>
    <phoneticPr fontId="2"/>
  </si>
  <si>
    <t>電動ドリル</t>
    <rPh sb="0" eb="2">
      <t>デンドウ</t>
    </rPh>
    <phoneticPr fontId="2"/>
  </si>
  <si>
    <t>電動丸のこ</t>
    <rPh sb="0" eb="2">
      <t>デンドウ</t>
    </rPh>
    <rPh sb="2" eb="3">
      <t>マル</t>
    </rPh>
    <phoneticPr fontId="2"/>
  </si>
  <si>
    <t>グラインダー等</t>
    <rPh sb="6" eb="7">
      <t>ナド</t>
    </rPh>
    <phoneticPr fontId="2"/>
  </si>
  <si>
    <t>アーク溶接機</t>
    <rPh sb="3" eb="5">
      <t>ヨウセツ</t>
    </rPh>
    <rPh sb="5" eb="6">
      <t>キ</t>
    </rPh>
    <phoneticPr fontId="2"/>
  </si>
  <si>
    <t>ウインチ</t>
    <phoneticPr fontId="2"/>
  </si>
  <si>
    <t>発電機</t>
    <rPh sb="0" eb="3">
      <t>ハツデンキ</t>
    </rPh>
    <phoneticPr fontId="2"/>
  </si>
  <si>
    <t>トランス</t>
    <phoneticPr fontId="2"/>
  </si>
  <si>
    <t>コンプレッサー</t>
    <phoneticPr fontId="2"/>
  </si>
  <si>
    <t>送風機</t>
    <rPh sb="0" eb="3">
      <t>ソウフウキ</t>
    </rPh>
    <phoneticPr fontId="2"/>
  </si>
  <si>
    <t>ポンプ類</t>
    <rPh sb="3" eb="4">
      <t>ルイ</t>
    </rPh>
    <phoneticPr fontId="2"/>
  </si>
  <si>
    <t>ミキサー類</t>
    <rPh sb="4" eb="5">
      <t>ルイ</t>
    </rPh>
    <phoneticPr fontId="2"/>
  </si>
  <si>
    <t>コンベヤー</t>
    <phoneticPr fontId="2"/>
  </si>
  <si>
    <t>吹付機</t>
    <rPh sb="0" eb="2">
      <t>フキツ</t>
    </rPh>
    <rPh sb="2" eb="3">
      <t>キ</t>
    </rPh>
    <phoneticPr fontId="2"/>
  </si>
  <si>
    <t>ボーリングマシン</t>
    <phoneticPr fontId="2"/>
  </si>
  <si>
    <t>振動コンパクター</t>
    <rPh sb="0" eb="2">
      <t>シンドウ</t>
    </rPh>
    <phoneticPr fontId="2"/>
  </si>
  <si>
    <t>バイブレーター</t>
    <phoneticPr fontId="2"/>
  </si>
  <si>
    <t>鉄筋加工機</t>
    <rPh sb="0" eb="2">
      <t>テッキン</t>
    </rPh>
    <rPh sb="2" eb="4">
      <t>カコウ</t>
    </rPh>
    <rPh sb="4" eb="5">
      <t>キ</t>
    </rPh>
    <phoneticPr fontId="2"/>
  </si>
  <si>
    <t>電動ﾁｪｰﾝブロック</t>
    <rPh sb="0" eb="2">
      <t>デンドウ</t>
    </rPh>
    <phoneticPr fontId="2"/>
  </si>
  <si>
    <t>電　動　工　具　・　電　気　溶　接　機　等</t>
    <rPh sb="0" eb="1">
      <t>デン</t>
    </rPh>
    <rPh sb="2" eb="3">
      <t>ドウ</t>
    </rPh>
    <rPh sb="4" eb="5">
      <t>タクミ</t>
    </rPh>
    <rPh sb="6" eb="7">
      <t>グ</t>
    </rPh>
    <rPh sb="10" eb="11">
      <t>デン</t>
    </rPh>
    <rPh sb="12" eb="13">
      <t>キ</t>
    </rPh>
    <rPh sb="14" eb="15">
      <t>ヨウ</t>
    </rPh>
    <rPh sb="16" eb="17">
      <t>セツ</t>
    </rPh>
    <rPh sb="18" eb="19">
      <t>キ</t>
    </rPh>
    <rPh sb="20" eb="21">
      <t>トウ</t>
    </rPh>
    <phoneticPr fontId="2"/>
  </si>
  <si>
    <t>そ　　　　　の　　　　　他</t>
    <rPh sb="12" eb="13">
      <t>タ</t>
    </rPh>
    <phoneticPr fontId="2"/>
  </si>
  <si>
    <t>1.</t>
    <phoneticPr fontId="2"/>
  </si>
  <si>
    <t>2.</t>
    <phoneticPr fontId="2"/>
  </si>
  <si>
    <t>3.</t>
    <phoneticPr fontId="2"/>
  </si>
  <si>
    <t>4.</t>
    <phoneticPr fontId="2"/>
  </si>
  <si>
    <t>絶縁抵抗の測定については、測定値（ＭΩ）を記入すること。</t>
    <rPh sb="0" eb="2">
      <t>ゼツエン</t>
    </rPh>
    <rPh sb="2" eb="4">
      <t>テイコウ</t>
    </rPh>
    <rPh sb="5" eb="7">
      <t>ソクテイ</t>
    </rPh>
    <rPh sb="13" eb="16">
      <t>ソクテイチ</t>
    </rPh>
    <rPh sb="21" eb="23">
      <t>キニュウ</t>
    </rPh>
    <phoneticPr fontId="2"/>
  </si>
  <si>
    <t>持込機械届受理証を持込機械に貼付すること。</t>
    <rPh sb="0" eb="2">
      <t>モチコミ</t>
    </rPh>
    <rPh sb="2" eb="4">
      <t>キカイ</t>
    </rPh>
    <rPh sb="4" eb="5">
      <t>トドケ</t>
    </rPh>
    <rPh sb="5" eb="8">
      <t>ジュリショウ</t>
    </rPh>
    <rPh sb="9" eb="11">
      <t>モチコミ</t>
    </rPh>
    <rPh sb="11" eb="13">
      <t>キカイ</t>
    </rPh>
    <rPh sb="14" eb="16">
      <t>ハリツ</t>
    </rPh>
    <phoneticPr fontId="2"/>
  </si>
  <si>
    <t>持込機械等の届け出は、当該機械を持ち込む会社（貸与を受けた会社が下請の場合はその</t>
    <rPh sb="0" eb="2">
      <t>モチコミ</t>
    </rPh>
    <rPh sb="2" eb="4">
      <t>キカイ</t>
    </rPh>
    <rPh sb="4" eb="5">
      <t>ナド</t>
    </rPh>
    <rPh sb="6" eb="7">
      <t>トド</t>
    </rPh>
    <rPh sb="8" eb="9">
      <t>デ</t>
    </rPh>
    <rPh sb="11" eb="13">
      <t>トウガイ</t>
    </rPh>
    <rPh sb="13" eb="15">
      <t>キカイ</t>
    </rPh>
    <rPh sb="16" eb="17">
      <t>モ</t>
    </rPh>
    <rPh sb="18" eb="19">
      <t>コ</t>
    </rPh>
    <rPh sb="20" eb="22">
      <t>カイシャ</t>
    </rPh>
    <rPh sb="23" eb="25">
      <t>タイヨ</t>
    </rPh>
    <rPh sb="26" eb="27">
      <t>ウ</t>
    </rPh>
    <rPh sb="29" eb="31">
      <t>カイシャ</t>
    </rPh>
    <rPh sb="32" eb="34">
      <t>シタウケ</t>
    </rPh>
    <rPh sb="35" eb="36">
      <t>バ</t>
    </rPh>
    <phoneticPr fontId="2"/>
  </si>
  <si>
    <t>会社）の代表者が所長に届け出ること。</t>
    <phoneticPr fontId="2"/>
  </si>
  <si>
    <t>　  年　 月　 日</t>
    <phoneticPr fontId="2"/>
  </si>
  <si>
    <t>①</t>
    <phoneticPr fontId="2"/>
  </si>
  <si>
    <t>②</t>
    <phoneticPr fontId="2"/>
  </si>
  <si>
    <t>③</t>
    <phoneticPr fontId="2"/>
  </si>
  <si>
    <t>⑳</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</si>
  <si>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</si>
  <si>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</si>
  <si>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</si>
  <si>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</si>
  <si>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</si>
  <si>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</si>
  <si>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</si>
  <si>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</si>
  <si>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</si>
  <si>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</si>
  <si>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</si>
  <si>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⑮</t>
    <phoneticPr fontId="2"/>
  </si>
  <si>
    <t>⑯</t>
    <phoneticPr fontId="2"/>
  </si>
  <si>
    <t>⑰</t>
    <phoneticPr fontId="2"/>
  </si>
  <si>
    <t>⑱</t>
    <phoneticPr fontId="2"/>
  </si>
  <si>
    <t>⑲</t>
    <phoneticPr fontId="2"/>
  </si>
  <si>
    <t>　貴社から受注した工事の施工にあたりましては、労働基準法、労働安全衛生法、建設業法、雇用改善法</t>
    <rPh sb="1" eb="3">
      <t>キシャ</t>
    </rPh>
    <rPh sb="5" eb="7">
      <t>ジュチュウ</t>
    </rPh>
    <rPh sb="9" eb="11">
      <t>コウジ</t>
    </rPh>
    <rPh sb="12" eb="14">
      <t>セコウ</t>
    </rPh>
    <rPh sb="23" eb="25">
      <t>ロウドウ</t>
    </rPh>
    <rPh sb="25" eb="28">
      <t>キジュンホウ</t>
    </rPh>
    <rPh sb="29" eb="31">
      <t>ロウドウ</t>
    </rPh>
    <rPh sb="31" eb="33">
      <t>アンゼン</t>
    </rPh>
    <rPh sb="33" eb="36">
      <t>エイセイホウ</t>
    </rPh>
    <rPh sb="37" eb="40">
      <t>ケンセツギョウ</t>
    </rPh>
    <rPh sb="40" eb="41">
      <t>ホウ</t>
    </rPh>
    <rPh sb="42" eb="44">
      <t>コヨウ</t>
    </rPh>
    <rPh sb="44" eb="46">
      <t>カイゼン</t>
    </rPh>
    <rPh sb="46" eb="47">
      <t>ホウ</t>
    </rPh>
    <phoneticPr fontId="2"/>
  </si>
  <si>
    <t>等、その他関係法令を遵守し、工事下請負契約約款に定める事項のほか、下記について誓約いたします。</t>
    <rPh sb="0" eb="1">
      <t>トウ</t>
    </rPh>
    <rPh sb="4" eb="5">
      <t>タ</t>
    </rPh>
    <rPh sb="5" eb="7">
      <t>カンケイ</t>
    </rPh>
    <rPh sb="7" eb="9">
      <t>ホウレイ</t>
    </rPh>
    <rPh sb="10" eb="12">
      <t>ジュンシュ</t>
    </rPh>
    <rPh sb="14" eb="16">
      <t>コウジ</t>
    </rPh>
    <rPh sb="16" eb="17">
      <t>シタ</t>
    </rPh>
    <rPh sb="17" eb="19">
      <t>ウケオイ</t>
    </rPh>
    <rPh sb="19" eb="21">
      <t>ケイヤク</t>
    </rPh>
    <rPh sb="21" eb="23">
      <t>ヤッカン</t>
    </rPh>
    <rPh sb="24" eb="25">
      <t>サダ</t>
    </rPh>
    <rPh sb="27" eb="29">
      <t>ジコウ</t>
    </rPh>
    <rPh sb="33" eb="35">
      <t>カキ</t>
    </rPh>
    <rPh sb="39" eb="41">
      <t>セイヤク</t>
    </rPh>
    <phoneticPr fontId="2"/>
  </si>
  <si>
    <t>安全書類作成依頼書</t>
    <rPh sb="0" eb="2">
      <t>アンゼン</t>
    </rPh>
    <rPh sb="2" eb="4">
      <t>ショルイ</t>
    </rPh>
    <rPh sb="4" eb="6">
      <t>サクセイ</t>
    </rPh>
    <rPh sb="6" eb="9">
      <t>イライショ</t>
    </rPh>
    <phoneticPr fontId="2"/>
  </si>
  <si>
    <t>　様</t>
    <rPh sb="1" eb="2">
      <t>サマ</t>
    </rPh>
    <phoneticPr fontId="2"/>
  </si>
  <si>
    <t>富士建設株式会社</t>
    <rPh sb="0" eb="8">
      <t>フジ</t>
    </rPh>
    <phoneticPr fontId="2"/>
  </si>
  <si>
    <t>工 事 名　</t>
    <rPh sb="0" eb="1">
      <t>コウ</t>
    </rPh>
    <rPh sb="2" eb="3">
      <t>コト</t>
    </rPh>
    <rPh sb="4" eb="5">
      <t>ナ</t>
    </rPh>
    <phoneticPr fontId="2"/>
  </si>
  <si>
    <t>発 注 者　</t>
    <rPh sb="0" eb="1">
      <t>パツ</t>
    </rPh>
    <rPh sb="2" eb="3">
      <t>チュウ</t>
    </rPh>
    <rPh sb="4" eb="5">
      <t>モノ</t>
    </rPh>
    <phoneticPr fontId="2"/>
  </si>
  <si>
    <t>元 請 名　</t>
    <rPh sb="0" eb="1">
      <t>モト</t>
    </rPh>
    <rPh sb="2" eb="3">
      <t>ショウ</t>
    </rPh>
    <rPh sb="4" eb="5">
      <t>メイ</t>
    </rPh>
    <phoneticPr fontId="2"/>
  </si>
  <si>
    <t>（富士建設株式会社の立場）</t>
    <rPh sb="1" eb="9">
      <t>フジ</t>
    </rPh>
    <rPh sb="10" eb="12">
      <t>タチバ</t>
    </rPh>
    <phoneticPr fontId="2"/>
  </si>
  <si>
    <t>元請・一次・二次</t>
    <rPh sb="0" eb="2">
      <t>モトウケ</t>
    </rPh>
    <rPh sb="3" eb="5">
      <t>イチジ</t>
    </rPh>
    <rPh sb="6" eb="8">
      <t>ニジ</t>
    </rPh>
    <phoneticPr fontId="2"/>
  </si>
  <si>
    <t>工　　期　</t>
    <rPh sb="0" eb="1">
      <t>コウ</t>
    </rPh>
    <rPh sb="3" eb="4">
      <t>キ</t>
    </rPh>
    <phoneticPr fontId="2"/>
  </si>
  <si>
    <t>注文書に記載</t>
    <rPh sb="0" eb="3">
      <t>チュウモンショ</t>
    </rPh>
    <rPh sb="4" eb="6">
      <t>キサイ</t>
    </rPh>
    <phoneticPr fontId="2"/>
  </si>
  <si>
    <t>工事内容　</t>
    <rPh sb="0" eb="2">
      <t>コウジ</t>
    </rPh>
    <rPh sb="2" eb="4">
      <t>ナイヨウ</t>
    </rPh>
    <phoneticPr fontId="2"/>
  </si>
  <si>
    <t>　上記工事について、以下に示す書類のうちチェックマークが付いた書類について、提出願います</t>
    <rPh sb="1" eb="3">
      <t>ジョウキ</t>
    </rPh>
    <rPh sb="3" eb="5">
      <t>コウジ</t>
    </rPh>
    <rPh sb="10" eb="12">
      <t>イカ</t>
    </rPh>
    <rPh sb="13" eb="14">
      <t>シメ</t>
    </rPh>
    <rPh sb="15" eb="17">
      <t>ショルイ</t>
    </rPh>
    <rPh sb="28" eb="29">
      <t>ツ</t>
    </rPh>
    <rPh sb="31" eb="33">
      <t>ショルイ</t>
    </rPh>
    <rPh sb="38" eb="40">
      <t>テイシュツ</t>
    </rPh>
    <rPh sb="40" eb="41">
      <t>ネガ</t>
    </rPh>
    <phoneticPr fontId="2"/>
  </si>
  <si>
    <t>□</t>
    <phoneticPr fontId="2"/>
  </si>
  <si>
    <t>建設業許可証の写し</t>
    <rPh sb="0" eb="3">
      <t>ケンセツギョウ</t>
    </rPh>
    <rPh sb="3" eb="6">
      <t>キョカショウ</t>
    </rPh>
    <rPh sb="7" eb="8">
      <t>ウツ</t>
    </rPh>
    <phoneticPr fontId="2"/>
  </si>
  <si>
    <t>資格者証の写し</t>
    <rPh sb="0" eb="3">
      <t>シカクシャ</t>
    </rPh>
    <rPh sb="3" eb="4">
      <t>ショウ</t>
    </rPh>
    <rPh sb="5" eb="6">
      <t>ウツ</t>
    </rPh>
    <phoneticPr fontId="2"/>
  </si>
  <si>
    <t>健康診断書を提出しない理由書</t>
    <rPh sb="0" eb="2">
      <t>ケンコウ</t>
    </rPh>
    <rPh sb="2" eb="4">
      <t>シンダン</t>
    </rPh>
    <rPh sb="4" eb="5">
      <t>ショ</t>
    </rPh>
    <rPh sb="6" eb="8">
      <t>テイシュツ</t>
    </rPh>
    <rPh sb="11" eb="14">
      <t>リユウショ</t>
    </rPh>
    <phoneticPr fontId="2"/>
  </si>
  <si>
    <t>健康診断書の写し</t>
    <rPh sb="0" eb="2">
      <t>ケンコウ</t>
    </rPh>
    <rPh sb="2" eb="4">
      <t>シンダン</t>
    </rPh>
    <rPh sb="4" eb="5">
      <t>ショ</t>
    </rPh>
    <rPh sb="6" eb="7">
      <t>ウツ</t>
    </rPh>
    <phoneticPr fontId="2"/>
  </si>
  <si>
    <t>車検証・自賠責・任意保険・定期自主検査の写し</t>
    <rPh sb="0" eb="3">
      <t>シャケンショウ</t>
    </rPh>
    <rPh sb="4" eb="7">
      <t>ジバイセキ</t>
    </rPh>
    <rPh sb="8" eb="10">
      <t>ニンイ</t>
    </rPh>
    <rPh sb="10" eb="12">
      <t>ホケン</t>
    </rPh>
    <rPh sb="13" eb="15">
      <t>テイキ</t>
    </rPh>
    <rPh sb="15" eb="17">
      <t>ジシュ</t>
    </rPh>
    <rPh sb="17" eb="19">
      <t>ケンサ</t>
    </rPh>
    <rPh sb="20" eb="21">
      <t>ウツ</t>
    </rPh>
    <phoneticPr fontId="2"/>
  </si>
  <si>
    <t>車検証・自賠責・任意保険の写し</t>
    <rPh sb="0" eb="3">
      <t>シャケンショウ</t>
    </rPh>
    <rPh sb="4" eb="7">
      <t>ジバイセキ</t>
    </rPh>
    <rPh sb="8" eb="10">
      <t>ニンイ</t>
    </rPh>
    <rPh sb="10" eb="12">
      <t>ホケン</t>
    </rPh>
    <rPh sb="13" eb="14">
      <t>ウツ</t>
    </rPh>
    <phoneticPr fontId="2"/>
  </si>
  <si>
    <t>建設業退職金共済制度証紙支給不要届</t>
    <rPh sb="0" eb="3">
      <t>ケンセツギョウ</t>
    </rPh>
    <rPh sb="3" eb="6">
      <t>タイショクキン</t>
    </rPh>
    <rPh sb="6" eb="8">
      <t>キョウサイ</t>
    </rPh>
    <rPh sb="8" eb="10">
      <t>セイド</t>
    </rPh>
    <rPh sb="10" eb="12">
      <t>ショウシ</t>
    </rPh>
    <rPh sb="12" eb="14">
      <t>シキュウ</t>
    </rPh>
    <rPh sb="14" eb="16">
      <t>フヨウ</t>
    </rPh>
    <rPh sb="16" eb="17">
      <t>トドケ</t>
    </rPh>
    <phoneticPr fontId="2"/>
  </si>
  <si>
    <t>建退共に加入していない場合</t>
    <rPh sb="0" eb="3">
      <t>ケンタイキョウ</t>
    </rPh>
    <rPh sb="4" eb="6">
      <t>カニュウ</t>
    </rPh>
    <rPh sb="11" eb="13">
      <t>バアイ</t>
    </rPh>
    <phoneticPr fontId="2"/>
  </si>
  <si>
    <t>建退共以外の退職金制度証明書類</t>
    <rPh sb="0" eb="3">
      <t>ケンタイキョウ</t>
    </rPh>
    <rPh sb="3" eb="5">
      <t>イガイ</t>
    </rPh>
    <rPh sb="6" eb="8">
      <t>タイショク</t>
    </rPh>
    <rPh sb="8" eb="9">
      <t>キン</t>
    </rPh>
    <rPh sb="9" eb="11">
      <t>セイド</t>
    </rPh>
    <rPh sb="11" eb="13">
      <t>ショウメイ</t>
    </rPh>
    <rPh sb="13" eb="15">
      <t>ショルイ</t>
    </rPh>
    <phoneticPr fontId="2"/>
  </si>
  <si>
    <t>施工体制台帳 3</t>
    <rPh sb="0" eb="2">
      <t>セコウ</t>
    </rPh>
    <rPh sb="2" eb="4">
      <t>タイセイ</t>
    </rPh>
    <rPh sb="4" eb="6">
      <t>ダイチョウ</t>
    </rPh>
    <phoneticPr fontId="2"/>
  </si>
  <si>
    <t>北海道･市町村発注工事の場合</t>
    <rPh sb="0" eb="3">
      <t>ホッカイドウ</t>
    </rPh>
    <rPh sb="4" eb="7">
      <t>シチョウソン</t>
    </rPh>
    <rPh sb="7" eb="9">
      <t>ハッチュウ</t>
    </rPh>
    <rPh sb="9" eb="11">
      <t>コウジ</t>
    </rPh>
    <rPh sb="12" eb="14">
      <t>バアイ</t>
    </rPh>
    <phoneticPr fontId="2"/>
  </si>
  <si>
    <t>教育実施者が作成</t>
    <rPh sb="0" eb="2">
      <t>キョウイク</t>
    </rPh>
    <rPh sb="2" eb="5">
      <t>ジッシシャ</t>
    </rPh>
    <rPh sb="6" eb="8">
      <t>サクセイ</t>
    </rPh>
    <phoneticPr fontId="2"/>
  </si>
  <si>
    <t>受講者が作成</t>
    <rPh sb="0" eb="3">
      <t>ジュコウシャ</t>
    </rPh>
    <rPh sb="4" eb="6">
      <t>サクセイ</t>
    </rPh>
    <phoneticPr fontId="2"/>
  </si>
  <si>
    <t>受講者が署名</t>
    <rPh sb="0" eb="3">
      <t>ジュコウシャ</t>
    </rPh>
    <rPh sb="4" eb="6">
      <t>ショメイ</t>
    </rPh>
    <phoneticPr fontId="2"/>
  </si>
  <si>
    <t>是正処置があった場合</t>
    <rPh sb="0" eb="2">
      <t>ゼセイ</t>
    </rPh>
    <rPh sb="2" eb="4">
      <t>ショチ</t>
    </rPh>
    <rPh sb="8" eb="10">
      <t>バアイ</t>
    </rPh>
    <phoneticPr fontId="2"/>
  </si>
  <si>
    <t>他の様式でも可</t>
    <rPh sb="0" eb="1">
      <t>タ</t>
    </rPh>
    <rPh sb="2" eb="4">
      <t>ヨウシキ</t>
    </rPh>
    <rPh sb="6" eb="7">
      <t>カ</t>
    </rPh>
    <phoneticPr fontId="2"/>
  </si>
  <si>
    <t>全工期現場安全衛生管理計画書</t>
    <rPh sb="0" eb="1">
      <t>ゼン</t>
    </rPh>
    <rPh sb="1" eb="3">
      <t>コウキ</t>
    </rPh>
    <rPh sb="3" eb="5">
      <t>ゲンバ</t>
    </rPh>
    <rPh sb="5" eb="7">
      <t>アンゼン</t>
    </rPh>
    <rPh sb="7" eb="9">
      <t>エイセイ</t>
    </rPh>
    <rPh sb="9" eb="11">
      <t>カンリ</t>
    </rPh>
    <rPh sb="11" eb="14">
      <t>ケイカクショ</t>
    </rPh>
    <phoneticPr fontId="2"/>
  </si>
  <si>
    <t>ライフライン確認調書</t>
    <rPh sb="6" eb="8">
      <t>カクニン</t>
    </rPh>
    <rPh sb="8" eb="10">
      <t>チョウショ</t>
    </rPh>
    <phoneticPr fontId="2"/>
  </si>
  <si>
    <t>注：現場代理人は、必要な書類の作成者欄にチェックマークを付け発行すること。</t>
    <rPh sb="0" eb="1">
      <t>チュウ</t>
    </rPh>
    <rPh sb="2" eb="4">
      <t>ゲンバ</t>
    </rPh>
    <rPh sb="4" eb="7">
      <t>ダイリニン</t>
    </rPh>
    <rPh sb="9" eb="11">
      <t>ヒツヨウ</t>
    </rPh>
    <rPh sb="12" eb="14">
      <t>ショルイ</t>
    </rPh>
    <rPh sb="15" eb="18">
      <t>サクセイシャ</t>
    </rPh>
    <rPh sb="18" eb="19">
      <t>ラン</t>
    </rPh>
    <rPh sb="28" eb="29">
      <t>ツ</t>
    </rPh>
    <rPh sb="30" eb="32">
      <t>ハッコウ</t>
    </rPh>
    <phoneticPr fontId="2"/>
  </si>
  <si>
    <t>ﾁｪｯｸ</t>
    <phoneticPr fontId="2"/>
  </si>
  <si>
    <t>□</t>
    <phoneticPr fontId="2"/>
  </si>
  <si>
    <t>□</t>
    <phoneticPr fontId="2"/>
  </si>
  <si>
    <t>□</t>
    <phoneticPr fontId="2"/>
  </si>
  <si>
    <t>○</t>
    <phoneticPr fontId="2"/>
  </si>
  <si>
    <t>□</t>
    <phoneticPr fontId="2"/>
  </si>
  <si>
    <t>○</t>
    <phoneticPr fontId="2"/>
  </si>
  <si>
    <t>□</t>
    <phoneticPr fontId="2"/>
  </si>
  <si>
    <t>発注者様式（北海道）</t>
    <rPh sb="0" eb="3">
      <t>ハッチュウシャ</t>
    </rPh>
    <rPh sb="3" eb="5">
      <t>ヨウシキ</t>
    </rPh>
    <rPh sb="6" eb="9">
      <t>ホッカイドウ</t>
    </rPh>
    <phoneticPr fontId="2"/>
  </si>
  <si>
    <t>＜添付書類＞</t>
  </si>
  <si>
    <t xml:space="preserve">１　「一次・二次以下」いずれか該当するものを○で囲むこと。 </t>
  </si>
  <si>
    <t>２　「直近上位」例えば、二次下請負となる場合は、一次下請負人を記載すること。</t>
  </si>
  <si>
    <t>３　「施工体制台帳２」と重複する項目は省略することができる。</t>
  </si>
  <si>
    <t>５　「建設業退職金共済制度等加入状況」未加入の場合は、「未加入」と記載すること。</t>
  </si>
  <si>
    <t>施工体制台帳３</t>
    <rPh sb="0" eb="2">
      <t>セコウ</t>
    </rPh>
    <rPh sb="2" eb="4">
      <t>タイセイ</t>
    </rPh>
    <rPh sb="4" eb="6">
      <t>ダイチョウ</t>
    </rPh>
    <phoneticPr fontId="2"/>
  </si>
  <si>
    <t>《下請負人に関する事項その２》　</t>
    <rPh sb="1" eb="2">
      <t>シタ</t>
    </rPh>
    <rPh sb="2" eb="4">
      <t>ウケオイ</t>
    </rPh>
    <rPh sb="4" eb="5">
      <t>ニン</t>
    </rPh>
    <rPh sb="6" eb="7">
      <t>カン</t>
    </rPh>
    <rPh sb="9" eb="11">
      <t>ジコウ</t>
    </rPh>
    <phoneticPr fontId="2"/>
  </si>
  <si>
    <t>一次・</t>
    <rPh sb="0" eb="2">
      <t>イチジ</t>
    </rPh>
    <phoneticPr fontId="2"/>
  </si>
  <si>
    <t>二次以下</t>
    <rPh sb="0" eb="2">
      <t>ニジ</t>
    </rPh>
    <rPh sb="2" eb="4">
      <t>イカ</t>
    </rPh>
    <phoneticPr fontId="2"/>
  </si>
  <si>
    <t>直近上位の
注 文 者 名</t>
    <rPh sb="0" eb="2">
      <t>チョッキン</t>
    </rPh>
    <rPh sb="2" eb="4">
      <t>ジョウイ</t>
    </rPh>
    <rPh sb="6" eb="7">
      <t>チュウ</t>
    </rPh>
    <rPh sb="8" eb="9">
      <t>ブン</t>
    </rPh>
    <rPh sb="10" eb="11">
      <t>シャ</t>
    </rPh>
    <rPh sb="12" eb="13">
      <t>メイ</t>
    </rPh>
    <phoneticPr fontId="2"/>
  </si>
  <si>
    <t>会　 社　 名</t>
    <rPh sb="0" eb="1">
      <t>カイ</t>
    </rPh>
    <rPh sb="3" eb="4">
      <t>シャ</t>
    </rPh>
    <rPh sb="6" eb="7">
      <t>メイ</t>
    </rPh>
    <phoneticPr fontId="2"/>
  </si>
  <si>
    <t>代 表 者 名</t>
    <rPh sb="0" eb="1">
      <t>ダイ</t>
    </rPh>
    <rPh sb="2" eb="3">
      <t>オモテ</t>
    </rPh>
    <rPh sb="4" eb="5">
      <t>シャ</t>
    </rPh>
    <rPh sb="6" eb="7">
      <t>メイ</t>
    </rPh>
    <phoneticPr fontId="2"/>
  </si>
  <si>
    <t>住　　  　所</t>
    <rPh sb="0" eb="1">
      <t>ジュウ</t>
    </rPh>
    <rPh sb="6" eb="7">
      <t>ショ</t>
    </rPh>
    <phoneticPr fontId="2"/>
  </si>
  <si>
    <t>電 話 番 号</t>
    <rPh sb="0" eb="1">
      <t>デン</t>
    </rPh>
    <rPh sb="2" eb="3">
      <t>ハナシ</t>
    </rPh>
    <rPh sb="4" eb="5">
      <t>バン</t>
    </rPh>
    <rPh sb="6" eb="7">
      <t>ゴウ</t>
    </rPh>
    <phoneticPr fontId="2"/>
  </si>
  <si>
    <t>工 事 名 称
及　  　　び
工 事 内 容</t>
    <rPh sb="0" eb="1">
      <t>コウ</t>
    </rPh>
    <rPh sb="2" eb="3">
      <t>コト</t>
    </rPh>
    <rPh sb="4" eb="5">
      <t>メイ</t>
    </rPh>
    <rPh sb="6" eb="7">
      <t>ショウ</t>
    </rPh>
    <rPh sb="8" eb="9">
      <t>オヨ</t>
    </rPh>
    <rPh sb="16" eb="17">
      <t>コウ</t>
    </rPh>
    <rPh sb="18" eb="19">
      <t>コト</t>
    </rPh>
    <rPh sb="20" eb="21">
      <t>ナイ</t>
    </rPh>
    <rPh sb="22" eb="23">
      <t>カタチ</t>
    </rPh>
    <phoneticPr fontId="2"/>
  </si>
  <si>
    <t>工　　　期</t>
    <rPh sb="0" eb="1">
      <t>コウ</t>
    </rPh>
    <rPh sb="4" eb="5">
      <t>キ</t>
    </rPh>
    <phoneticPr fontId="2"/>
  </si>
  <si>
    <t>　自</t>
    <rPh sb="1" eb="2">
      <t>ジ</t>
    </rPh>
    <phoneticPr fontId="2"/>
  </si>
  <si>
    <t>契　約　日</t>
    <rPh sb="0" eb="1">
      <t>チギリ</t>
    </rPh>
    <rPh sb="2" eb="3">
      <t>ヤク</t>
    </rPh>
    <rPh sb="4" eb="5">
      <t>ニチ</t>
    </rPh>
    <phoneticPr fontId="2"/>
  </si>
  <si>
    <t>　至</t>
    <rPh sb="1" eb="2">
      <t>シ</t>
    </rPh>
    <phoneticPr fontId="2"/>
  </si>
  <si>
    <t>建 設 業 の
許　  　　 可</t>
    <rPh sb="0" eb="1">
      <t>ケン</t>
    </rPh>
    <rPh sb="2" eb="3">
      <t>セツ</t>
    </rPh>
    <rPh sb="4" eb="5">
      <t>ギョウ</t>
    </rPh>
    <rPh sb="8" eb="9">
      <t>モト</t>
    </rPh>
    <rPh sb="15" eb="16">
      <t>カ</t>
    </rPh>
    <phoneticPr fontId="2"/>
  </si>
  <si>
    <t>許　可　業　種</t>
    <rPh sb="0" eb="1">
      <t>モト</t>
    </rPh>
    <rPh sb="2" eb="3">
      <t>カ</t>
    </rPh>
    <rPh sb="4" eb="5">
      <t>ギョウ</t>
    </rPh>
    <rPh sb="6" eb="7">
      <t>タネ</t>
    </rPh>
    <phoneticPr fontId="2"/>
  </si>
  <si>
    <t>許　可　番　号</t>
    <rPh sb="0" eb="1">
      <t>モト</t>
    </rPh>
    <rPh sb="2" eb="3">
      <t>カ</t>
    </rPh>
    <rPh sb="4" eb="5">
      <t>バン</t>
    </rPh>
    <rPh sb="6" eb="7">
      <t>ゴウ</t>
    </rPh>
    <phoneticPr fontId="2"/>
  </si>
  <si>
    <t>工事業</t>
    <rPh sb="0" eb="3">
      <t>コウジギョウ</t>
    </rPh>
    <phoneticPr fontId="2"/>
  </si>
  <si>
    <t>道 の 格 付</t>
    <rPh sb="0" eb="1">
      <t>ドウ</t>
    </rPh>
    <rPh sb="4" eb="5">
      <t>カク</t>
    </rPh>
    <rPh sb="6" eb="7">
      <t>ヅケ</t>
    </rPh>
    <phoneticPr fontId="2"/>
  </si>
  <si>
    <t>建設業退職金共済制度等加入状況</t>
    <rPh sb="0" eb="3">
      <t>ケンセツギョウ</t>
    </rPh>
    <rPh sb="3" eb="6">
      <t>タイショクキン</t>
    </rPh>
    <rPh sb="6" eb="8">
      <t>キョウサイ</t>
    </rPh>
    <rPh sb="8" eb="10">
      <t>セイド</t>
    </rPh>
    <rPh sb="10" eb="11">
      <t>トウ</t>
    </rPh>
    <rPh sb="11" eb="13">
      <t>カニュウ</t>
    </rPh>
    <rPh sb="13" eb="15">
      <t>ジョウキョウ</t>
    </rPh>
    <phoneticPr fontId="2"/>
  </si>
  <si>
    <t>健康保険番号</t>
    <rPh sb="0" eb="2">
      <t>ケンコウ</t>
    </rPh>
    <rPh sb="2" eb="4">
      <t>ホケン</t>
    </rPh>
    <rPh sb="4" eb="6">
      <t>バンゴウ</t>
    </rPh>
    <phoneticPr fontId="2"/>
  </si>
  <si>
    <t>厚生年金保険番号</t>
    <rPh sb="0" eb="2">
      <t>コウセイ</t>
    </rPh>
    <rPh sb="2" eb="4">
      <t>ネンキン</t>
    </rPh>
    <rPh sb="4" eb="6">
      <t>ホケン</t>
    </rPh>
    <rPh sb="6" eb="8">
      <t>バンゴウ</t>
    </rPh>
    <phoneticPr fontId="2"/>
  </si>
  <si>
    <t>雇用保険番号</t>
    <rPh sb="0" eb="2">
      <t>コヨウ</t>
    </rPh>
    <rPh sb="2" eb="4">
      <t>ホケン</t>
    </rPh>
    <rPh sb="4" eb="6">
      <t>バンゴウ</t>
    </rPh>
    <phoneticPr fontId="2"/>
  </si>
  <si>
    <t>建退共成立日</t>
    <rPh sb="0" eb="1">
      <t>ケン</t>
    </rPh>
    <rPh sb="1" eb="2">
      <t>タイ</t>
    </rPh>
    <rPh sb="2" eb="3">
      <t>トモ</t>
    </rPh>
    <rPh sb="3" eb="6">
      <t>セイリツビ</t>
    </rPh>
    <phoneticPr fontId="2"/>
  </si>
  <si>
    <t>建 退 共 番 号</t>
    <rPh sb="0" eb="1">
      <t>ケン</t>
    </rPh>
    <rPh sb="2" eb="3">
      <t>タイ</t>
    </rPh>
    <rPh sb="4" eb="5">
      <t>キョウ</t>
    </rPh>
    <rPh sb="6" eb="7">
      <t>バン</t>
    </rPh>
    <rPh sb="8" eb="9">
      <t>ゴウ</t>
    </rPh>
    <phoneticPr fontId="2"/>
  </si>
  <si>
    <t>下 　請 　負
予 　定 　額</t>
    <rPh sb="0" eb="1">
      <t>シタ</t>
    </rPh>
    <rPh sb="3" eb="4">
      <t>ショウ</t>
    </rPh>
    <rPh sb="6" eb="7">
      <t>フ</t>
    </rPh>
    <rPh sb="8" eb="9">
      <t>ヨ</t>
    </rPh>
    <rPh sb="11" eb="12">
      <t>サダム</t>
    </rPh>
    <rPh sb="14" eb="15">
      <t>ガク</t>
    </rPh>
    <phoneticPr fontId="2"/>
  </si>
  <si>
    <t>（千円）</t>
    <rPh sb="1" eb="2">
      <t>セン</t>
    </rPh>
    <rPh sb="2" eb="3">
      <t>エン</t>
    </rPh>
    <phoneticPr fontId="2"/>
  </si>
  <si>
    <t>下請負代金
の支払方法</t>
    <rPh sb="0" eb="1">
      <t>シタ</t>
    </rPh>
    <rPh sb="1" eb="3">
      <t>ウケオイ</t>
    </rPh>
    <rPh sb="3" eb="5">
      <t>ダイキン</t>
    </rPh>
    <rPh sb="8" eb="10">
      <t>シハラ</t>
    </rPh>
    <rPh sb="10" eb="12">
      <t>ホウホウ</t>
    </rPh>
    <phoneticPr fontId="2"/>
  </si>
  <si>
    <t>前　払　金</t>
    <rPh sb="0" eb="1">
      <t>マエ</t>
    </rPh>
    <rPh sb="2" eb="3">
      <t>バライ</t>
    </rPh>
    <rPh sb="4" eb="5">
      <t>キン</t>
    </rPh>
    <phoneticPr fontId="2"/>
  </si>
  <si>
    <t>部　分　払</t>
    <rPh sb="0" eb="1">
      <t>ブ</t>
    </rPh>
    <rPh sb="2" eb="3">
      <t>ブン</t>
    </rPh>
    <rPh sb="4" eb="5">
      <t>ハラ</t>
    </rPh>
    <phoneticPr fontId="2"/>
  </si>
  <si>
    <t>完　成　払</t>
    <rPh sb="0" eb="1">
      <t>カン</t>
    </rPh>
    <rPh sb="2" eb="3">
      <t>シゲル</t>
    </rPh>
    <rPh sb="4" eb="5">
      <t>ハラ</t>
    </rPh>
    <phoneticPr fontId="2"/>
  </si>
  <si>
    <t>下請代金に
対する割合</t>
    <rPh sb="0" eb="2">
      <t>シタウ</t>
    </rPh>
    <rPh sb="2" eb="4">
      <t>ダイキン</t>
    </rPh>
    <rPh sb="6" eb="7">
      <t>タイ</t>
    </rPh>
    <rPh sb="9" eb="11">
      <t>ワリアイ</t>
    </rPh>
    <phoneticPr fontId="2"/>
  </si>
  <si>
    <t>現金の割合</t>
    <rPh sb="0" eb="2">
      <t>ゲンキン</t>
    </rPh>
    <rPh sb="3" eb="5">
      <t>ワリアイ</t>
    </rPh>
    <phoneticPr fontId="2"/>
  </si>
  <si>
    <t>手形の期間</t>
    <rPh sb="0" eb="2">
      <t>テガタ</t>
    </rPh>
    <rPh sb="3" eb="5">
      <t>キカン</t>
    </rPh>
    <phoneticPr fontId="2"/>
  </si>
  <si>
    <t>％</t>
    <phoneticPr fontId="2"/>
  </si>
  <si>
    <t>日</t>
    <rPh sb="0" eb="1">
      <t>ヒ</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</si>
  <si>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</si>
  <si>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</si>
  <si>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</si>
  <si>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</si>
  <si>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</si>
  <si>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</si>
  <si>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</si>
  <si>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</si>
  <si>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</si>
  <si>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</si>
  <si>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</si>
  <si>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</si>
  <si>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</si>
  <si>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</si>
  <si>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</si>
  <si>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</si>
  <si>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</si>
  <si>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工事名　</t>
    <rPh sb="0" eb="3">
      <t>コウジメイ</t>
    </rPh>
    <phoneticPr fontId="5"/>
  </si>
  <si>
    <t>不要の理由（該当するものを○で囲む）</t>
    <rPh sb="0" eb="2">
      <t>フヨウ</t>
    </rPh>
    <rPh sb="3" eb="5">
      <t>リユウ</t>
    </rPh>
    <rPh sb="6" eb="8">
      <t>ガイトウ</t>
    </rPh>
    <rPh sb="15" eb="16">
      <t>カコ</t>
    </rPh>
    <phoneticPr fontId="5"/>
  </si>
  <si>
    <t>1．中小企業退職金制度に加入しているため</t>
    <rPh sb="2" eb="4">
      <t>チュウショウ</t>
    </rPh>
    <rPh sb="4" eb="6">
      <t>キギョウ</t>
    </rPh>
    <rPh sb="6" eb="9">
      <t>タイショクキン</t>
    </rPh>
    <rPh sb="9" eb="11">
      <t>セイド</t>
    </rPh>
    <rPh sb="12" eb="14">
      <t>カニュウ</t>
    </rPh>
    <phoneticPr fontId="5"/>
  </si>
  <si>
    <t>2．その他の退職金制度に加入しているため</t>
    <rPh sb="4" eb="5">
      <t>タ</t>
    </rPh>
    <rPh sb="6" eb="9">
      <t>タイショクキン</t>
    </rPh>
    <rPh sb="9" eb="11">
      <t>セイド</t>
    </rPh>
    <rPh sb="12" eb="14">
      <t>カニュウ</t>
    </rPh>
    <phoneticPr fontId="5"/>
  </si>
  <si>
    <t>共済制度名（</t>
    <rPh sb="0" eb="2">
      <t>キョウサイ</t>
    </rPh>
    <rPh sb="2" eb="4">
      <t>セイド</t>
    </rPh>
    <rPh sb="4" eb="5">
      <t>メイ</t>
    </rPh>
    <phoneticPr fontId="5"/>
  </si>
  <si>
    <t>3．自社独自で退職金制度を制定していて、退職金を積み立てているため。</t>
    <rPh sb="2" eb="4">
      <t>ジシャ</t>
    </rPh>
    <rPh sb="4" eb="6">
      <t>ドクジ</t>
    </rPh>
    <rPh sb="7" eb="10">
      <t>タイショクキン</t>
    </rPh>
    <rPh sb="10" eb="12">
      <t>セイド</t>
    </rPh>
    <rPh sb="13" eb="15">
      <t>セイテイ</t>
    </rPh>
    <rPh sb="20" eb="23">
      <t>タイショクキン</t>
    </rPh>
    <rPh sb="24" eb="25">
      <t>ツ</t>
    </rPh>
    <rPh sb="26" eb="27">
      <t>タ</t>
    </rPh>
    <phoneticPr fontId="5"/>
  </si>
  <si>
    <t>4．社員のみで、労務者の雇用がないため。</t>
    <rPh sb="2" eb="4">
      <t>シャイン</t>
    </rPh>
    <rPh sb="8" eb="10">
      <t>ロウム</t>
    </rPh>
    <rPh sb="10" eb="11">
      <t>シャ</t>
    </rPh>
    <rPh sb="12" eb="14">
      <t>コヨウ</t>
    </rPh>
    <phoneticPr fontId="5"/>
  </si>
  <si>
    <t>5．退職金制度を導入していないため。</t>
    <rPh sb="2" eb="5">
      <t>タイショクキン</t>
    </rPh>
    <rPh sb="5" eb="7">
      <t>セイド</t>
    </rPh>
    <rPh sb="8" eb="10">
      <t>ドウニュウ</t>
    </rPh>
    <phoneticPr fontId="5"/>
  </si>
  <si>
    <t>6．その他</t>
    <rPh sb="4" eb="5">
      <t>タ</t>
    </rPh>
    <phoneticPr fontId="5"/>
  </si>
  <si>
    <t>記</t>
    <rPh sb="0" eb="1">
      <t>キ</t>
    </rPh>
    <phoneticPr fontId="5"/>
  </si>
  <si>
    <t>会社名</t>
    <rPh sb="0" eb="3">
      <t>カイシャメイ</t>
    </rPh>
    <phoneticPr fontId="5"/>
  </si>
  <si>
    <t>住所</t>
    <rPh sb="0" eb="2">
      <t>ジュウショ</t>
    </rPh>
    <phoneticPr fontId="5"/>
  </si>
  <si>
    <t>氏名</t>
    <rPh sb="0" eb="2">
      <t>シメイ</t>
    </rPh>
    <phoneticPr fontId="5"/>
  </si>
  <si>
    <t>代表者名</t>
    <rPh sb="0" eb="3">
      <t>ダイヒョウシャ</t>
    </rPh>
    <rPh sb="3" eb="4">
      <t>メイ</t>
    </rPh>
    <phoneticPr fontId="5"/>
  </si>
  <si>
    <t>　様</t>
    <rPh sb="1" eb="2">
      <t>サマ</t>
    </rPh>
    <phoneticPr fontId="5"/>
  </si>
  <si>
    <t>建設業退職金共済制度証紙支給不要届</t>
    <rPh sb="0" eb="3">
      <t>ケンセツギョウ</t>
    </rPh>
    <rPh sb="3" eb="6">
      <t>タイショクキン</t>
    </rPh>
    <rPh sb="6" eb="8">
      <t>キョウサイ</t>
    </rPh>
    <rPh sb="8" eb="10">
      <t>セイド</t>
    </rPh>
    <rPh sb="10" eb="12">
      <t>ショウシ</t>
    </rPh>
    <rPh sb="12" eb="14">
      <t>シキュウ</t>
    </rPh>
    <rPh sb="14" eb="16">
      <t>フヨウ</t>
    </rPh>
    <rPh sb="16" eb="17">
      <t>トドケ</t>
    </rPh>
    <phoneticPr fontId="5"/>
  </si>
  <si>
    <t>）</t>
    <phoneticPr fontId="5"/>
  </si>
  <si>
    <t>（</t>
    <phoneticPr fontId="5"/>
  </si>
  <si>
    <t>注１．上記不要の理由を証明する資料を添付すること。</t>
    <rPh sb="0" eb="1">
      <t>チュウ</t>
    </rPh>
    <rPh sb="3" eb="5">
      <t>ジョウキ</t>
    </rPh>
    <rPh sb="5" eb="7">
      <t>フヨウ</t>
    </rPh>
    <rPh sb="8" eb="10">
      <t>リユウ</t>
    </rPh>
    <rPh sb="11" eb="13">
      <t>ショウメイ</t>
    </rPh>
    <rPh sb="15" eb="17">
      <t>シリョウ</t>
    </rPh>
    <rPh sb="18" eb="20">
      <t>テンプ</t>
    </rPh>
    <phoneticPr fontId="5"/>
  </si>
  <si>
    <t>　２．退職金制度を導入していない事業者は、建設業退職金共済制度に加入するよう</t>
    <rPh sb="3" eb="6">
      <t>タイショクキン</t>
    </rPh>
    <rPh sb="6" eb="8">
      <t>セイド</t>
    </rPh>
    <rPh sb="9" eb="11">
      <t>ドウニュウ</t>
    </rPh>
    <rPh sb="16" eb="19">
      <t>ジギョウシャ</t>
    </rPh>
    <rPh sb="21" eb="24">
      <t>ケンセツギョウ</t>
    </rPh>
    <rPh sb="24" eb="27">
      <t>タイショクキン</t>
    </rPh>
    <rPh sb="27" eb="29">
      <t>キョウサイ</t>
    </rPh>
    <rPh sb="29" eb="31">
      <t>セイド</t>
    </rPh>
    <rPh sb="32" eb="34">
      <t>カニュウ</t>
    </rPh>
    <phoneticPr fontId="5"/>
  </si>
  <si>
    <t>　　　お願いします。</t>
    <phoneticPr fontId="5"/>
  </si>
  <si>
    <t>　当社は、下記工事において、下記の理由により、建設業退職金共済証紙の受給は辞退</t>
    <rPh sb="1" eb="3">
      <t>トウシャ</t>
    </rPh>
    <rPh sb="5" eb="7">
      <t>カキ</t>
    </rPh>
    <rPh sb="7" eb="9">
      <t>コウジ</t>
    </rPh>
    <rPh sb="14" eb="16">
      <t>カキ</t>
    </rPh>
    <rPh sb="17" eb="19">
      <t>リユウ</t>
    </rPh>
    <rPh sb="23" eb="26">
      <t>ケンセツギョウ</t>
    </rPh>
    <rPh sb="26" eb="29">
      <t>タイショクキン</t>
    </rPh>
    <rPh sb="29" eb="31">
      <t>キョウサイ</t>
    </rPh>
    <rPh sb="31" eb="33">
      <t>ショウシ</t>
    </rPh>
    <rPh sb="34" eb="36">
      <t>ジュキュウ</t>
    </rPh>
    <phoneticPr fontId="5"/>
  </si>
  <si>
    <t>させていただきますので、ご了承願います。</t>
    <phoneticPr fontId="5"/>
  </si>
  <si>
    <t>健康診断書を提出しない理由書</t>
    <rPh sb="0" eb="2">
      <t>ケンコウ</t>
    </rPh>
    <rPh sb="2" eb="5">
      <t>シンダンショ</t>
    </rPh>
    <rPh sb="6" eb="8">
      <t>テイシュツ</t>
    </rPh>
    <rPh sb="11" eb="14">
      <t>リユウショ</t>
    </rPh>
    <phoneticPr fontId="5"/>
  </si>
  <si>
    <t>次会社）</t>
    <rPh sb="0" eb="1">
      <t>ジ</t>
    </rPh>
    <rPh sb="1" eb="3">
      <t>カイシャ</t>
    </rPh>
    <phoneticPr fontId="5"/>
  </si>
  <si>
    <t>雇用管理</t>
    <rPh sb="0" eb="2">
      <t>コヨウ</t>
    </rPh>
    <rPh sb="2" eb="4">
      <t>カンリ</t>
    </rPh>
    <phoneticPr fontId="5"/>
  </si>
  <si>
    <t>責任者</t>
    <rPh sb="0" eb="3">
      <t>セキニンシャ</t>
    </rPh>
    <phoneticPr fontId="5"/>
  </si>
  <si>
    <t>また、貴社の定めた諸規定、諸対策並びに係員の指示に従い、万一当社従業員又は、当社の指定にかか</t>
    <rPh sb="3" eb="5">
      <t>キシャ</t>
    </rPh>
    <rPh sb="6" eb="7">
      <t>サダ</t>
    </rPh>
    <rPh sb="9" eb="10">
      <t>ショ</t>
    </rPh>
    <rPh sb="10" eb="12">
      <t>キテイ</t>
    </rPh>
    <rPh sb="13" eb="14">
      <t>ショ</t>
    </rPh>
    <rPh sb="14" eb="16">
      <t>タイサク</t>
    </rPh>
    <rPh sb="16" eb="17">
      <t>ナラ</t>
    </rPh>
    <rPh sb="19" eb="21">
      <t>カカリイン</t>
    </rPh>
    <rPh sb="22" eb="24">
      <t>シジ</t>
    </rPh>
    <rPh sb="25" eb="26">
      <t>シタガ</t>
    </rPh>
    <rPh sb="28" eb="30">
      <t>マンイチ</t>
    </rPh>
    <rPh sb="30" eb="32">
      <t>トウシャ</t>
    </rPh>
    <rPh sb="32" eb="35">
      <t>ジュウギョウイン</t>
    </rPh>
    <rPh sb="35" eb="36">
      <t>マタ</t>
    </rPh>
    <rPh sb="38" eb="40">
      <t>トウシャ</t>
    </rPh>
    <rPh sb="41" eb="43">
      <t>シテイ</t>
    </rPh>
    <phoneticPr fontId="2"/>
  </si>
  <si>
    <t>る業者が、これらに違反し問題を起こしたときは、当社の責任において解決することを確約いたします。</t>
    <rPh sb="1" eb="3">
      <t>ギョウシャ</t>
    </rPh>
    <rPh sb="9" eb="11">
      <t>イハン</t>
    </rPh>
    <rPh sb="12" eb="14">
      <t>モンダイ</t>
    </rPh>
    <rPh sb="15" eb="16">
      <t>オ</t>
    </rPh>
    <rPh sb="23" eb="25">
      <t>トウシャ</t>
    </rPh>
    <rPh sb="26" eb="28">
      <t>セキニン</t>
    </rPh>
    <rPh sb="32" eb="34">
      <t>カイケツ</t>
    </rPh>
    <rPh sb="39" eb="41">
      <t>カクヤク</t>
    </rPh>
    <phoneticPr fontId="2"/>
  </si>
  <si>
    <t xml:space="preserve"> 1.　労働安全衛生法に基づいた管理体制を確立するとともに、その選任・変更について速やかに届け出ま</t>
    <rPh sb="4" eb="6">
      <t>ロウドウ</t>
    </rPh>
    <rPh sb="6" eb="8">
      <t>アンゼン</t>
    </rPh>
    <rPh sb="8" eb="11">
      <t>エイセイホウ</t>
    </rPh>
    <rPh sb="12" eb="13">
      <t>モト</t>
    </rPh>
    <rPh sb="16" eb="18">
      <t>カンリ</t>
    </rPh>
    <rPh sb="18" eb="20">
      <t>タイセイ</t>
    </rPh>
    <rPh sb="21" eb="23">
      <t>カクリツ</t>
    </rPh>
    <rPh sb="32" eb="34">
      <t>センニン</t>
    </rPh>
    <rPh sb="35" eb="37">
      <t>ヘンコウ</t>
    </rPh>
    <rPh sb="41" eb="42">
      <t>スミ</t>
    </rPh>
    <rPh sb="45" eb="46">
      <t>トド</t>
    </rPh>
    <rPh sb="47" eb="48">
      <t>デ</t>
    </rPh>
    <phoneticPr fontId="2"/>
  </si>
  <si>
    <t xml:space="preserve"> 2.　工事を安全かつ円滑に行うため、所要人員の確保及び適正配置に努め、法定資格を必要とする作業</t>
    <rPh sb="4" eb="6">
      <t>コウジ</t>
    </rPh>
    <rPh sb="7" eb="9">
      <t>アンゼン</t>
    </rPh>
    <rPh sb="11" eb="13">
      <t>エンカツ</t>
    </rPh>
    <rPh sb="14" eb="15">
      <t>オコナ</t>
    </rPh>
    <rPh sb="19" eb="21">
      <t>ショヨウ</t>
    </rPh>
    <rPh sb="21" eb="23">
      <t>ジンイン</t>
    </rPh>
    <rPh sb="24" eb="26">
      <t>カクホ</t>
    </rPh>
    <rPh sb="26" eb="27">
      <t>オヨ</t>
    </rPh>
    <rPh sb="28" eb="30">
      <t>テキセイ</t>
    </rPh>
    <rPh sb="30" eb="32">
      <t>ハイチ</t>
    </rPh>
    <rPh sb="33" eb="34">
      <t>ツト</t>
    </rPh>
    <rPh sb="36" eb="38">
      <t>ホウテイ</t>
    </rPh>
    <rPh sb="38" eb="40">
      <t>シカク</t>
    </rPh>
    <rPh sb="41" eb="43">
      <t>ヒツヨウ</t>
    </rPh>
    <rPh sb="46" eb="48">
      <t>サギョウ</t>
    </rPh>
    <phoneticPr fontId="2"/>
  </si>
  <si>
    <t xml:space="preserve"> 3.　貴社で行う教育や行事等には進んで従業員を参加させます。また当社においても、雇入時教育、作業</t>
    <rPh sb="4" eb="6">
      <t>キシャ</t>
    </rPh>
    <rPh sb="7" eb="8">
      <t>オコナ</t>
    </rPh>
    <rPh sb="9" eb="11">
      <t>キョウイク</t>
    </rPh>
    <rPh sb="12" eb="15">
      <t>ギョウジトウ</t>
    </rPh>
    <rPh sb="17" eb="18">
      <t>スス</t>
    </rPh>
    <rPh sb="20" eb="23">
      <t>ジュウギョウイン</t>
    </rPh>
    <rPh sb="24" eb="26">
      <t>サンカ</t>
    </rPh>
    <rPh sb="33" eb="35">
      <t>トウシャ</t>
    </rPh>
    <rPh sb="41" eb="42">
      <t>コ</t>
    </rPh>
    <rPh sb="42" eb="43">
      <t>ニュウ</t>
    </rPh>
    <rPh sb="43" eb="44">
      <t>ジ</t>
    </rPh>
    <rPh sb="44" eb="46">
      <t>キョウイク</t>
    </rPh>
    <rPh sb="47" eb="49">
      <t>サギョウ</t>
    </rPh>
    <phoneticPr fontId="2"/>
  </si>
  <si>
    <t xml:space="preserve"> 4.　安全衛生協議会ならびに毎日行われる工程打合せに参加します。</t>
    <rPh sb="4" eb="6">
      <t>アンゼン</t>
    </rPh>
    <rPh sb="6" eb="8">
      <t>エイセイ</t>
    </rPh>
    <rPh sb="8" eb="11">
      <t>キョウギカイ</t>
    </rPh>
    <rPh sb="15" eb="17">
      <t>マイニチ</t>
    </rPh>
    <rPh sb="17" eb="18">
      <t>オコナ</t>
    </rPh>
    <rPh sb="21" eb="23">
      <t>コウテイ</t>
    </rPh>
    <rPh sb="23" eb="25">
      <t>ウチアワ</t>
    </rPh>
    <rPh sb="27" eb="29">
      <t>サンカ</t>
    </rPh>
    <phoneticPr fontId="2"/>
  </si>
  <si>
    <t xml:space="preserve"> 6.　賃金管理を適正に行い、賃金不払いは絶対にいたしません。万一、再下請負業者等当社の系列下で賃</t>
    <rPh sb="4" eb="6">
      <t>チンギン</t>
    </rPh>
    <rPh sb="6" eb="8">
      <t>カンリ</t>
    </rPh>
    <rPh sb="9" eb="11">
      <t>テキセイ</t>
    </rPh>
    <rPh sb="12" eb="13">
      <t>オコナ</t>
    </rPh>
    <rPh sb="15" eb="17">
      <t>チンギン</t>
    </rPh>
    <rPh sb="17" eb="19">
      <t>フバラ</t>
    </rPh>
    <rPh sb="21" eb="23">
      <t>ゼッタイ</t>
    </rPh>
    <rPh sb="31" eb="33">
      <t>マンイチ</t>
    </rPh>
    <rPh sb="34" eb="35">
      <t>サイ</t>
    </rPh>
    <rPh sb="35" eb="36">
      <t>シタ</t>
    </rPh>
    <rPh sb="36" eb="38">
      <t>ウケオイ</t>
    </rPh>
    <rPh sb="38" eb="40">
      <t>ギョウシャ</t>
    </rPh>
    <rPh sb="40" eb="41">
      <t>トウ</t>
    </rPh>
    <rPh sb="41" eb="43">
      <t>トウシャ</t>
    </rPh>
    <rPh sb="44" eb="46">
      <t>ケイレツ</t>
    </rPh>
    <rPh sb="46" eb="47">
      <t>カ</t>
    </rPh>
    <rPh sb="48" eb="49">
      <t>チン</t>
    </rPh>
    <phoneticPr fontId="2"/>
  </si>
  <si>
    <t xml:space="preserve"> 7.　貴社から宿舎を借用する場合は、作業員宿舎使用賃借契約を締結し、管理責任者氏名及び火元取締責</t>
    <rPh sb="4" eb="6">
      <t>キシャ</t>
    </rPh>
    <rPh sb="8" eb="10">
      <t>シュクシャ</t>
    </rPh>
    <rPh sb="11" eb="13">
      <t>シャクヨウ</t>
    </rPh>
    <rPh sb="15" eb="17">
      <t>バアイ</t>
    </rPh>
    <rPh sb="19" eb="22">
      <t>サギョウイン</t>
    </rPh>
    <rPh sb="22" eb="24">
      <t>シュクシャ</t>
    </rPh>
    <rPh sb="24" eb="26">
      <t>シヨウ</t>
    </rPh>
    <rPh sb="26" eb="28">
      <t>チンシャク</t>
    </rPh>
    <rPh sb="28" eb="30">
      <t>ケイヤク</t>
    </rPh>
    <rPh sb="31" eb="33">
      <t>テイケツ</t>
    </rPh>
    <rPh sb="35" eb="37">
      <t>カンリ</t>
    </rPh>
    <rPh sb="37" eb="39">
      <t>セキニン</t>
    </rPh>
    <rPh sb="39" eb="40">
      <t>シャ</t>
    </rPh>
    <rPh sb="40" eb="42">
      <t>シメイ</t>
    </rPh>
    <rPh sb="42" eb="43">
      <t>オヨ</t>
    </rPh>
    <rPh sb="44" eb="46">
      <t>ヒモト</t>
    </rPh>
    <rPh sb="46" eb="48">
      <t>トリシマ</t>
    </rPh>
    <rPh sb="48" eb="49">
      <t>セキ</t>
    </rPh>
    <phoneticPr fontId="2"/>
  </si>
  <si>
    <t xml:space="preserve"> 8.　貴社の許可なく、現場内に建物、施設の設置又は移転、撤去、並びに政治活動など工事に関係の無い</t>
    <rPh sb="4" eb="6">
      <t>キシャ</t>
    </rPh>
    <rPh sb="7" eb="9">
      <t>キョカ</t>
    </rPh>
    <rPh sb="12" eb="14">
      <t>ゲンバ</t>
    </rPh>
    <rPh sb="14" eb="15">
      <t>ナイ</t>
    </rPh>
    <rPh sb="16" eb="18">
      <t>タテモノ</t>
    </rPh>
    <rPh sb="19" eb="21">
      <t>シセツ</t>
    </rPh>
    <rPh sb="22" eb="24">
      <t>セッチ</t>
    </rPh>
    <rPh sb="24" eb="25">
      <t>マタ</t>
    </rPh>
    <rPh sb="26" eb="28">
      <t>イテン</t>
    </rPh>
    <rPh sb="29" eb="31">
      <t>テッキョ</t>
    </rPh>
    <rPh sb="32" eb="33">
      <t>ナラ</t>
    </rPh>
    <rPh sb="35" eb="37">
      <t>セイジ</t>
    </rPh>
    <rPh sb="37" eb="39">
      <t>カツドウ</t>
    </rPh>
    <rPh sb="41" eb="43">
      <t>コウジ</t>
    </rPh>
    <rPh sb="44" eb="46">
      <t>カンケイ</t>
    </rPh>
    <rPh sb="47" eb="48">
      <t>ナ</t>
    </rPh>
    <phoneticPr fontId="2"/>
  </si>
  <si>
    <t xml:space="preserve"> 9.  貴社の名誉もしくは、信用を傷つけたり、機密を外部に漏らしたりいたしません。</t>
    <rPh sb="5" eb="7">
      <t>キシャ</t>
    </rPh>
    <rPh sb="8" eb="10">
      <t>メイヨ</t>
    </rPh>
    <rPh sb="15" eb="17">
      <t>シンヨウ</t>
    </rPh>
    <rPh sb="18" eb="19">
      <t>キズ</t>
    </rPh>
    <rPh sb="24" eb="26">
      <t>キミツ</t>
    </rPh>
    <rPh sb="27" eb="29">
      <t>ガイブ</t>
    </rPh>
    <rPh sb="30" eb="31">
      <t>モ</t>
    </rPh>
    <phoneticPr fontId="2"/>
  </si>
  <si>
    <t xml:space="preserve">     す。</t>
    <phoneticPr fontId="2"/>
  </si>
  <si>
    <t xml:space="preserve">     には、有資格者を配置し、その氏名を貴社に届出すると共に、免許証、その他の資格証を明示し、そ</t>
    <rPh sb="8" eb="12">
      <t>ユウシカクシャ</t>
    </rPh>
    <rPh sb="13" eb="15">
      <t>ハイチ</t>
    </rPh>
    <rPh sb="19" eb="21">
      <t>シメイ</t>
    </rPh>
    <rPh sb="22" eb="24">
      <t>キシャ</t>
    </rPh>
    <rPh sb="25" eb="27">
      <t>トドケデ</t>
    </rPh>
    <rPh sb="30" eb="31">
      <t>トモ</t>
    </rPh>
    <rPh sb="33" eb="36">
      <t>メンキョショウ</t>
    </rPh>
    <rPh sb="39" eb="40">
      <t>タ</t>
    </rPh>
    <rPh sb="41" eb="43">
      <t>シカク</t>
    </rPh>
    <rPh sb="43" eb="44">
      <t>ショウ</t>
    </rPh>
    <rPh sb="45" eb="47">
      <t>メイジ</t>
    </rPh>
    <phoneticPr fontId="2"/>
  </si>
  <si>
    <t>　　 の確認を受けた後でなければ就業させません。</t>
    <rPh sb="4" eb="6">
      <t>カクニン</t>
    </rPh>
    <rPh sb="7" eb="8">
      <t>ウ</t>
    </rPh>
    <rPh sb="10" eb="11">
      <t>アト</t>
    </rPh>
    <rPh sb="16" eb="18">
      <t>シュウギョウ</t>
    </rPh>
    <phoneticPr fontId="2"/>
  </si>
  <si>
    <t>　　 内容変更時教育、職長教育、特別教育等、法で定められた教育を行うほか、各団体等が行う教育、講</t>
    <rPh sb="3" eb="5">
      <t>ナイヨウ</t>
    </rPh>
    <rPh sb="5" eb="7">
      <t>ヘンコウ</t>
    </rPh>
    <rPh sb="7" eb="8">
      <t>ジ</t>
    </rPh>
    <rPh sb="8" eb="10">
      <t>キョウイク</t>
    </rPh>
    <rPh sb="11" eb="13">
      <t>ショクチョウ</t>
    </rPh>
    <rPh sb="13" eb="15">
      <t>キョウイク</t>
    </rPh>
    <rPh sb="16" eb="18">
      <t>トクベツ</t>
    </rPh>
    <rPh sb="18" eb="20">
      <t>キョウイク</t>
    </rPh>
    <rPh sb="20" eb="21">
      <t>トウ</t>
    </rPh>
    <rPh sb="22" eb="23">
      <t>ホウ</t>
    </rPh>
    <rPh sb="24" eb="25">
      <t>サダ</t>
    </rPh>
    <rPh sb="29" eb="31">
      <t>キョウイク</t>
    </rPh>
    <rPh sb="32" eb="33">
      <t>オコナ</t>
    </rPh>
    <rPh sb="37" eb="38">
      <t>カク</t>
    </rPh>
    <rPh sb="38" eb="41">
      <t>ダンタイトウ</t>
    </rPh>
    <rPh sb="42" eb="43">
      <t>オコナ</t>
    </rPh>
    <rPh sb="44" eb="46">
      <t>キョウイク</t>
    </rPh>
    <rPh sb="47" eb="48">
      <t>コウ</t>
    </rPh>
    <phoneticPr fontId="2"/>
  </si>
  <si>
    <t xml:space="preserve"> 　　習等に積極的に参加させ技術の向上に努めます。</t>
    <rPh sb="3" eb="5">
      <t>ナライナド</t>
    </rPh>
    <rPh sb="6" eb="9">
      <t>セッキョクテキ</t>
    </rPh>
    <rPh sb="10" eb="12">
      <t>サンカ</t>
    </rPh>
    <rPh sb="14" eb="16">
      <t>ギジュツ</t>
    </rPh>
    <rPh sb="17" eb="19">
      <t>コウジョウ</t>
    </rPh>
    <rPh sb="20" eb="21">
      <t>ツト</t>
    </rPh>
    <phoneticPr fontId="2"/>
  </si>
  <si>
    <t xml:space="preserve"> 　　金遅払い、賃金不払いが発生した場合いは、直ちに貴社に報告すると共に、立替払い当当社の責任に</t>
    <rPh sb="3" eb="4">
      <t>キン</t>
    </rPh>
    <rPh sb="4" eb="5">
      <t>オソ</t>
    </rPh>
    <rPh sb="5" eb="6">
      <t>ハラ</t>
    </rPh>
    <rPh sb="8" eb="10">
      <t>チンギン</t>
    </rPh>
    <rPh sb="10" eb="12">
      <t>フバラ</t>
    </rPh>
    <rPh sb="14" eb="16">
      <t>ハッセイ</t>
    </rPh>
    <rPh sb="18" eb="20">
      <t>バアイ</t>
    </rPh>
    <rPh sb="23" eb="24">
      <t>タダ</t>
    </rPh>
    <rPh sb="26" eb="28">
      <t>キシャ</t>
    </rPh>
    <rPh sb="29" eb="31">
      <t>ホウコク</t>
    </rPh>
    <rPh sb="34" eb="35">
      <t>トモ</t>
    </rPh>
    <rPh sb="37" eb="39">
      <t>タテカエ</t>
    </rPh>
    <rPh sb="39" eb="40">
      <t>バラ</t>
    </rPh>
    <rPh sb="41" eb="42">
      <t>トウ</t>
    </rPh>
    <rPh sb="42" eb="44">
      <t>トウシャ</t>
    </rPh>
    <rPh sb="45" eb="47">
      <t>セキニン</t>
    </rPh>
    <phoneticPr fontId="2"/>
  </si>
  <si>
    <t xml:space="preserve"> 　　おいて解決いたします。貴社が立替払いをしたときは、請負代金から差引かれても異議は申し立てま</t>
    <rPh sb="6" eb="8">
      <t>カイケツ</t>
    </rPh>
    <rPh sb="14" eb="16">
      <t>キシャ</t>
    </rPh>
    <rPh sb="17" eb="19">
      <t>タテカエ</t>
    </rPh>
    <rPh sb="19" eb="20">
      <t>バラ</t>
    </rPh>
    <rPh sb="28" eb="30">
      <t>ウケオイ</t>
    </rPh>
    <rPh sb="30" eb="32">
      <t>ダイキン</t>
    </rPh>
    <rPh sb="34" eb="36">
      <t>サシヒ</t>
    </rPh>
    <rPh sb="40" eb="42">
      <t>イギ</t>
    </rPh>
    <rPh sb="43" eb="44">
      <t>モウ</t>
    </rPh>
    <rPh sb="45" eb="46">
      <t>タ</t>
    </rPh>
    <phoneticPr fontId="2"/>
  </si>
  <si>
    <t xml:space="preserve"> 　　せん。</t>
    <phoneticPr fontId="2"/>
  </si>
  <si>
    <t xml:space="preserve"> 　　任者氏名を報告します。また、宿舎内外の清潔、清掃につとめ、寄宿作業員の異動については、その</t>
    <rPh sb="3" eb="4">
      <t>ニン</t>
    </rPh>
    <rPh sb="4" eb="5">
      <t>シャ</t>
    </rPh>
    <rPh sb="5" eb="7">
      <t>シメイ</t>
    </rPh>
    <rPh sb="8" eb="10">
      <t>ホウコク</t>
    </rPh>
    <rPh sb="17" eb="19">
      <t>シュクシャ</t>
    </rPh>
    <rPh sb="19" eb="21">
      <t>ナイガイ</t>
    </rPh>
    <rPh sb="22" eb="24">
      <t>セイケツ</t>
    </rPh>
    <rPh sb="25" eb="27">
      <t>セイソウ</t>
    </rPh>
    <rPh sb="32" eb="34">
      <t>キシュク</t>
    </rPh>
    <rPh sb="34" eb="37">
      <t>サギョウイン</t>
    </rPh>
    <rPh sb="38" eb="40">
      <t>イドウ</t>
    </rPh>
    <phoneticPr fontId="2"/>
  </si>
  <si>
    <t xml:space="preserve"> 5.　貴社から請負った工事を、当社が他に請負施工させる場合は、あらかじめ貴社の承認えを得、法令違</t>
    <rPh sb="4" eb="6">
      <t>キシャ</t>
    </rPh>
    <rPh sb="8" eb="10">
      <t>ウケオ</t>
    </rPh>
    <rPh sb="12" eb="14">
      <t>コウジ</t>
    </rPh>
    <rPh sb="16" eb="18">
      <t>トウシャ</t>
    </rPh>
    <rPh sb="19" eb="20">
      <t>ホカ</t>
    </rPh>
    <rPh sb="21" eb="23">
      <t>ウケオイ</t>
    </rPh>
    <rPh sb="23" eb="25">
      <t>セコウ</t>
    </rPh>
    <rPh sb="28" eb="30">
      <t>バアイ</t>
    </rPh>
    <rPh sb="37" eb="39">
      <t>キシャ</t>
    </rPh>
    <rPh sb="40" eb="42">
      <t>ショウニン</t>
    </rPh>
    <rPh sb="44" eb="45">
      <t>エ</t>
    </rPh>
    <rPh sb="46" eb="48">
      <t>ホウレイ</t>
    </rPh>
    <rPh sb="48" eb="49">
      <t>タガ</t>
    </rPh>
    <phoneticPr fontId="2"/>
  </si>
  <si>
    <t xml:space="preserve"> 　　反が無いように下請業者を監督、指導し、この誓約書の各条項については、当社の責任において確実</t>
    <rPh sb="5" eb="6">
      <t>ナ</t>
    </rPh>
    <rPh sb="10" eb="11">
      <t>シタ</t>
    </rPh>
    <rPh sb="11" eb="12">
      <t>ショウ</t>
    </rPh>
    <rPh sb="12" eb="14">
      <t>ギョウシャ</t>
    </rPh>
    <rPh sb="15" eb="17">
      <t>カントク</t>
    </rPh>
    <rPh sb="18" eb="20">
      <t>シドウ</t>
    </rPh>
    <rPh sb="24" eb="27">
      <t>セイヤクショ</t>
    </rPh>
    <rPh sb="28" eb="29">
      <t>カク</t>
    </rPh>
    <rPh sb="29" eb="31">
      <t>ジョウコウ</t>
    </rPh>
    <rPh sb="37" eb="39">
      <t>トウシャ</t>
    </rPh>
    <rPh sb="40" eb="42">
      <t>セキニン</t>
    </rPh>
    <rPh sb="46" eb="48">
      <t>カクジツ</t>
    </rPh>
    <phoneticPr fontId="2"/>
  </si>
  <si>
    <t xml:space="preserve"> 　　に履行させます。</t>
    <rPh sb="4" eb="6">
      <t>リコウ</t>
    </rPh>
    <phoneticPr fontId="2"/>
  </si>
  <si>
    <t>　　 都度報告いたします。</t>
    <rPh sb="3" eb="5">
      <t>ツド</t>
    </rPh>
    <rPh sb="5" eb="7">
      <t>ホウコク</t>
    </rPh>
    <phoneticPr fontId="2"/>
  </si>
  <si>
    <t xml:space="preserve">  　 ことが目的の集会等は行いません。</t>
    <rPh sb="7" eb="9">
      <t>モクテキ</t>
    </rPh>
    <rPh sb="10" eb="13">
      <t>シュウカイトウ</t>
    </rPh>
    <rPh sb="14" eb="15">
      <t>オコナ</t>
    </rPh>
    <phoneticPr fontId="2"/>
  </si>
  <si>
    <t>10.  安全設備（足場、通路等の仮設備を含む）は、貴社の指示に従って保守管理を行い、作業の都合上取</t>
    <rPh sb="5" eb="7">
      <t>アンゼン</t>
    </rPh>
    <rPh sb="7" eb="9">
      <t>セツビ</t>
    </rPh>
    <rPh sb="10" eb="12">
      <t>アシバ</t>
    </rPh>
    <rPh sb="13" eb="16">
      <t>ツウロトウ</t>
    </rPh>
    <rPh sb="17" eb="18">
      <t>カリ</t>
    </rPh>
    <rPh sb="18" eb="20">
      <t>セツビ</t>
    </rPh>
    <rPh sb="21" eb="22">
      <t>フク</t>
    </rPh>
    <rPh sb="26" eb="28">
      <t>キシャ</t>
    </rPh>
    <rPh sb="29" eb="31">
      <t>シジ</t>
    </rPh>
    <rPh sb="32" eb="33">
      <t>シタガ</t>
    </rPh>
    <rPh sb="35" eb="37">
      <t>ホシュ</t>
    </rPh>
    <rPh sb="37" eb="39">
      <t>カンリ</t>
    </rPh>
    <rPh sb="40" eb="41">
      <t>オコナ</t>
    </rPh>
    <rPh sb="43" eb="45">
      <t>サギョウ</t>
    </rPh>
    <rPh sb="46" eb="49">
      <t>ツゴウジョウ</t>
    </rPh>
    <rPh sb="49" eb="50">
      <t>ト</t>
    </rPh>
    <phoneticPr fontId="2"/>
  </si>
  <si>
    <t>　　 外す場合は事前に許可を得、作業終了後確実に復旧いたします。</t>
    <rPh sb="3" eb="4">
      <t>ハズ</t>
    </rPh>
    <rPh sb="5" eb="7">
      <t>バアイ</t>
    </rPh>
    <rPh sb="8" eb="10">
      <t>ジゼン</t>
    </rPh>
    <rPh sb="11" eb="13">
      <t>キョカ</t>
    </rPh>
    <rPh sb="14" eb="15">
      <t>エ</t>
    </rPh>
    <rPh sb="16" eb="18">
      <t>サギョウ</t>
    </rPh>
    <rPh sb="18" eb="21">
      <t>シュウリョウゴ</t>
    </rPh>
    <rPh sb="21" eb="23">
      <t>カクジツ</t>
    </rPh>
    <rPh sb="24" eb="26">
      <t>フッキュウ</t>
    </rPh>
    <phoneticPr fontId="2"/>
  </si>
  <si>
    <t>11.  保安帽、安全帯、その他作業に必要な保護具は、当社の責任において整備し、作業員に確実に使用さ</t>
    <rPh sb="5" eb="7">
      <t>ホアン</t>
    </rPh>
    <rPh sb="7" eb="8">
      <t>ボウ</t>
    </rPh>
    <rPh sb="9" eb="11">
      <t>アンゼン</t>
    </rPh>
    <rPh sb="11" eb="12">
      <t>タイ</t>
    </rPh>
    <rPh sb="15" eb="16">
      <t>タ</t>
    </rPh>
    <rPh sb="16" eb="18">
      <t>サギョウ</t>
    </rPh>
    <rPh sb="19" eb="21">
      <t>ヒツヨウ</t>
    </rPh>
    <rPh sb="22" eb="24">
      <t>ホゴ</t>
    </rPh>
    <rPh sb="24" eb="25">
      <t>グ</t>
    </rPh>
    <rPh sb="27" eb="29">
      <t>トウシャ</t>
    </rPh>
    <rPh sb="30" eb="32">
      <t>セキニン</t>
    </rPh>
    <rPh sb="36" eb="38">
      <t>セイビ</t>
    </rPh>
    <rPh sb="40" eb="43">
      <t>サギョウイン</t>
    </rPh>
    <rPh sb="44" eb="46">
      <t>カクジツ</t>
    </rPh>
    <rPh sb="47" eb="49">
      <t>シヨウ</t>
    </rPh>
    <phoneticPr fontId="2"/>
  </si>
  <si>
    <t>　　 せます。</t>
    <phoneticPr fontId="2"/>
  </si>
  <si>
    <t>12.  当社で使用するすべての機械、器具・工具類は、事前に点検補修済のものとし、不備のものは使用い</t>
    <rPh sb="5" eb="7">
      <t>トウシャ</t>
    </rPh>
    <rPh sb="8" eb="10">
      <t>シヨウ</t>
    </rPh>
    <rPh sb="16" eb="18">
      <t>キカイ</t>
    </rPh>
    <rPh sb="19" eb="21">
      <t>キグ</t>
    </rPh>
    <rPh sb="22" eb="24">
      <t>コウグ</t>
    </rPh>
    <rPh sb="24" eb="25">
      <t>ルイ</t>
    </rPh>
    <rPh sb="27" eb="29">
      <t>ジゼン</t>
    </rPh>
    <rPh sb="30" eb="32">
      <t>テンケン</t>
    </rPh>
    <rPh sb="32" eb="34">
      <t>ホシュウ</t>
    </rPh>
    <rPh sb="34" eb="35">
      <t>ズミ</t>
    </rPh>
    <rPh sb="41" eb="43">
      <t>フビ</t>
    </rPh>
    <rPh sb="47" eb="49">
      <t>シヨウ</t>
    </rPh>
    <phoneticPr fontId="2"/>
  </si>
  <si>
    <t>　　 たしません。</t>
    <phoneticPr fontId="2"/>
  </si>
  <si>
    <t>13.  作業場所の整理整頓、跡片付け、並びに安全標識当の保守管理は、当社の責任において確実に行いま</t>
    <rPh sb="5" eb="7">
      <t>サギョウ</t>
    </rPh>
    <rPh sb="7" eb="9">
      <t>バショ</t>
    </rPh>
    <rPh sb="10" eb="12">
      <t>セイリ</t>
    </rPh>
    <rPh sb="12" eb="14">
      <t>セイトン</t>
    </rPh>
    <rPh sb="15" eb="18">
      <t>アトカタヅ</t>
    </rPh>
    <rPh sb="20" eb="21">
      <t>ナラ</t>
    </rPh>
    <rPh sb="23" eb="25">
      <t>アンゼン</t>
    </rPh>
    <rPh sb="25" eb="27">
      <t>ヒョウシキ</t>
    </rPh>
    <rPh sb="27" eb="28">
      <t>トウ</t>
    </rPh>
    <rPh sb="29" eb="31">
      <t>ホシュ</t>
    </rPh>
    <rPh sb="31" eb="33">
      <t>カンリ</t>
    </rPh>
    <rPh sb="35" eb="37">
      <t>トウシャ</t>
    </rPh>
    <rPh sb="38" eb="40">
      <t>セキニン</t>
    </rPh>
    <rPh sb="44" eb="46">
      <t>カクジツ</t>
    </rPh>
    <rPh sb="47" eb="48">
      <t>オコナ</t>
    </rPh>
    <phoneticPr fontId="2"/>
  </si>
  <si>
    <t>　　 す。　</t>
    <phoneticPr fontId="2"/>
  </si>
  <si>
    <t>　　 充分な防火管理を行います。</t>
    <rPh sb="4" eb="5">
      <t>ブン</t>
    </rPh>
    <rPh sb="6" eb="8">
      <t>ボウカ</t>
    </rPh>
    <rPh sb="8" eb="10">
      <t>カンリ</t>
    </rPh>
    <rPh sb="11" eb="12">
      <t>オコナ</t>
    </rPh>
    <phoneticPr fontId="2"/>
  </si>
  <si>
    <t>　　 を与えた場合は、直ちに貴社に報告すると共に、災害補償については当社の責任において処理、</t>
    <rPh sb="4" eb="5">
      <t>アタ</t>
    </rPh>
    <rPh sb="7" eb="9">
      <t>バアイ</t>
    </rPh>
    <rPh sb="11" eb="12">
      <t>タダ</t>
    </rPh>
    <rPh sb="14" eb="16">
      <t>キシャ</t>
    </rPh>
    <rPh sb="17" eb="19">
      <t>ホウコク</t>
    </rPh>
    <rPh sb="22" eb="23">
      <t>トモ</t>
    </rPh>
    <rPh sb="25" eb="27">
      <t>サイガイ</t>
    </rPh>
    <rPh sb="27" eb="29">
      <t>ホショウ</t>
    </rPh>
    <rPh sb="34" eb="36">
      <t>トウシャ</t>
    </rPh>
    <rPh sb="37" eb="39">
      <t>セキニン</t>
    </rPh>
    <rPh sb="43" eb="45">
      <t>ショリ</t>
    </rPh>
    <phoneticPr fontId="2"/>
  </si>
  <si>
    <t>　　 解決し、貴社に迷惑はおかけしません。</t>
    <rPh sb="3" eb="5">
      <t>カイケツ</t>
    </rPh>
    <rPh sb="7" eb="9">
      <t>キシャ</t>
    </rPh>
    <rPh sb="10" eb="12">
      <t>メイワク</t>
    </rPh>
    <phoneticPr fontId="2"/>
  </si>
  <si>
    <t>　　 としての一切の責任を負います。</t>
    <rPh sb="7" eb="9">
      <t>イッサイ</t>
    </rPh>
    <rPh sb="10" eb="12">
      <t>セキニン</t>
    </rPh>
    <rPh sb="13" eb="14">
      <t>オ</t>
    </rPh>
    <phoneticPr fontId="2"/>
  </si>
  <si>
    <t>　　 て加入いたします。</t>
    <rPh sb="4" eb="6">
      <t>カニュウ</t>
    </rPh>
    <phoneticPr fontId="2"/>
  </si>
  <si>
    <t>　　 関する法律その他関係法令を遵守し、生活環境の保全及び公衆衛生の向上を図ります。</t>
    <rPh sb="3" eb="4">
      <t>カン</t>
    </rPh>
    <rPh sb="6" eb="8">
      <t>ホウリツ</t>
    </rPh>
    <rPh sb="10" eb="11">
      <t>タ</t>
    </rPh>
    <rPh sb="11" eb="13">
      <t>カンケイ</t>
    </rPh>
    <rPh sb="13" eb="15">
      <t>ホウレイ</t>
    </rPh>
    <rPh sb="16" eb="18">
      <t>ジュンシュ</t>
    </rPh>
    <rPh sb="20" eb="22">
      <t>セイカツ</t>
    </rPh>
    <rPh sb="22" eb="24">
      <t>カンキョウ</t>
    </rPh>
    <rPh sb="25" eb="27">
      <t>ホゼン</t>
    </rPh>
    <rPh sb="27" eb="28">
      <t>オヨ</t>
    </rPh>
    <rPh sb="29" eb="31">
      <t>コウシュウ</t>
    </rPh>
    <rPh sb="31" eb="33">
      <t>エイセイ</t>
    </rPh>
    <rPh sb="34" eb="36">
      <t>コウジョウ</t>
    </rPh>
    <rPh sb="37" eb="38">
      <t>ハカ</t>
    </rPh>
    <phoneticPr fontId="2"/>
  </si>
  <si>
    <t>　　 諸規則、その他監督員より指示される事項を誠実に守り関係業者相互の強調につとめる。</t>
    <rPh sb="3" eb="4">
      <t>ショ</t>
    </rPh>
    <rPh sb="4" eb="6">
      <t>キソク</t>
    </rPh>
    <rPh sb="9" eb="10">
      <t>タ</t>
    </rPh>
    <rPh sb="10" eb="13">
      <t>カントクイン</t>
    </rPh>
    <rPh sb="15" eb="17">
      <t>シジ</t>
    </rPh>
    <rPh sb="20" eb="22">
      <t>ジコウ</t>
    </rPh>
    <rPh sb="23" eb="25">
      <t>セイジツ</t>
    </rPh>
    <rPh sb="26" eb="27">
      <t>マモ</t>
    </rPh>
    <rPh sb="28" eb="30">
      <t>カンケイ</t>
    </rPh>
    <rPh sb="30" eb="32">
      <t>ギョウシャ</t>
    </rPh>
    <rPh sb="32" eb="34">
      <t>ソウゴ</t>
    </rPh>
    <rPh sb="35" eb="37">
      <t>キョウチョウ</t>
    </rPh>
    <phoneticPr fontId="2"/>
  </si>
  <si>
    <t>　　 速やかに呈示提出いたします。</t>
    <rPh sb="3" eb="4">
      <t>スミ</t>
    </rPh>
    <rPh sb="7" eb="9">
      <t>テイジ</t>
    </rPh>
    <rPh sb="9" eb="11">
      <t>テイシュツ</t>
    </rPh>
    <phoneticPr fontId="2"/>
  </si>
  <si>
    <t>22.  雇用に関する書類は、常に整備し、貴社からの要請があった場合は、速やかに呈示提出いたします。</t>
    <rPh sb="5" eb="7">
      <t>コヨウ</t>
    </rPh>
    <rPh sb="8" eb="9">
      <t>カン</t>
    </rPh>
    <rPh sb="11" eb="13">
      <t>ショルイ</t>
    </rPh>
    <rPh sb="15" eb="16">
      <t>ツネ</t>
    </rPh>
    <rPh sb="17" eb="19">
      <t>セイビ</t>
    </rPh>
    <rPh sb="21" eb="23">
      <t>キシャ</t>
    </rPh>
    <rPh sb="26" eb="28">
      <t>ヨウセイ</t>
    </rPh>
    <rPh sb="32" eb="34">
      <t>バアイ</t>
    </rPh>
    <rPh sb="36" eb="37">
      <t>スミ</t>
    </rPh>
    <rPh sb="40" eb="42">
      <t>テイジ</t>
    </rPh>
    <rPh sb="42" eb="44">
      <t>テイシュツ</t>
    </rPh>
    <phoneticPr fontId="2"/>
  </si>
  <si>
    <t>所在地</t>
    <rPh sb="0" eb="1">
      <t>トコロ</t>
    </rPh>
    <rPh sb="1" eb="2">
      <t>ザイ</t>
    </rPh>
    <rPh sb="2" eb="3">
      <t>チ</t>
    </rPh>
    <phoneticPr fontId="2"/>
  </si>
  <si>
    <t>会社名</t>
    <rPh sb="0" eb="1">
      <t>カイ</t>
    </rPh>
    <rPh sb="1" eb="2">
      <t>シャ</t>
    </rPh>
    <rPh sb="2" eb="3">
      <t>メイ</t>
    </rPh>
    <phoneticPr fontId="2"/>
  </si>
  <si>
    <t>代表者</t>
    <rPh sb="0" eb="1">
      <t>ダイ</t>
    </rPh>
    <rPh sb="1" eb="2">
      <t>オモテ</t>
    </rPh>
    <rPh sb="2" eb="3">
      <t>シャ</t>
    </rPh>
    <phoneticPr fontId="2"/>
  </si>
  <si>
    <t>誓約者</t>
    <rPh sb="0" eb="1">
      <t>チカイ</t>
    </rPh>
    <rPh sb="1" eb="2">
      <t>ヤク</t>
    </rPh>
    <rPh sb="2" eb="3">
      <t>シャ</t>
    </rPh>
    <phoneticPr fontId="2"/>
  </si>
  <si>
    <t>　   （1） 指示命令に従わず、勝手な行動をとる者</t>
    <rPh sb="8" eb="10">
      <t>シジ</t>
    </rPh>
    <rPh sb="10" eb="12">
      <t>メイレイ</t>
    </rPh>
    <rPh sb="13" eb="14">
      <t>シタガ</t>
    </rPh>
    <rPh sb="17" eb="19">
      <t>カッテ</t>
    </rPh>
    <rPh sb="20" eb="22">
      <t>コウドウ</t>
    </rPh>
    <rPh sb="25" eb="26">
      <t>モノ</t>
    </rPh>
    <phoneticPr fontId="2"/>
  </si>
  <si>
    <t xml:space="preserve">  　 （2） 保護具の着用を拒む者</t>
    <rPh sb="8" eb="10">
      <t>ホゴ</t>
    </rPh>
    <rPh sb="10" eb="11">
      <t>グ</t>
    </rPh>
    <rPh sb="12" eb="14">
      <t>チャクヨウ</t>
    </rPh>
    <rPh sb="15" eb="16">
      <t>コバ</t>
    </rPh>
    <rPh sb="17" eb="18">
      <t>モノ</t>
    </rPh>
    <phoneticPr fontId="2"/>
  </si>
  <si>
    <t xml:space="preserve">  　 （3） 暴力団員及び酒気をおびた者、もしくは風紀を乱し、または他人に迷惑を及ぼす者</t>
    <rPh sb="8" eb="10">
      <t>ボウリョク</t>
    </rPh>
    <rPh sb="10" eb="12">
      <t>ダンイン</t>
    </rPh>
    <rPh sb="12" eb="13">
      <t>オヨ</t>
    </rPh>
    <rPh sb="14" eb="16">
      <t>シュキ</t>
    </rPh>
    <rPh sb="20" eb="21">
      <t>モノ</t>
    </rPh>
    <rPh sb="26" eb="28">
      <t>フウキ</t>
    </rPh>
    <rPh sb="29" eb="30">
      <t>ミダ</t>
    </rPh>
    <rPh sb="35" eb="37">
      <t>タニン</t>
    </rPh>
    <rPh sb="38" eb="40">
      <t>メイワク</t>
    </rPh>
    <rPh sb="41" eb="42">
      <t>オヨ</t>
    </rPh>
    <rPh sb="44" eb="45">
      <t>モノ</t>
    </rPh>
    <phoneticPr fontId="2"/>
  </si>
  <si>
    <t xml:space="preserve">  　 （4） 災害頻発者、又は心身に欠陥があり作業に従事することが不適切と思われる物</t>
    <rPh sb="8" eb="10">
      <t>サイガイ</t>
    </rPh>
    <rPh sb="10" eb="12">
      <t>ヒンパツ</t>
    </rPh>
    <rPh sb="12" eb="13">
      <t>シャ</t>
    </rPh>
    <rPh sb="14" eb="15">
      <t>マタ</t>
    </rPh>
    <rPh sb="16" eb="18">
      <t>シンシン</t>
    </rPh>
    <rPh sb="19" eb="21">
      <t>ケッカン</t>
    </rPh>
    <rPh sb="24" eb="26">
      <t>サギョウ</t>
    </rPh>
    <rPh sb="27" eb="29">
      <t>ジュウジ</t>
    </rPh>
    <rPh sb="34" eb="37">
      <t>フテキセツ</t>
    </rPh>
    <rPh sb="38" eb="39">
      <t>オモ</t>
    </rPh>
    <rPh sb="42" eb="43">
      <t>モノ</t>
    </rPh>
    <phoneticPr fontId="2"/>
  </si>
  <si>
    <t xml:space="preserve">  　 （5） 無断で作業に必要のない物品（特に危険有害物）を持ち込む者</t>
    <rPh sb="8" eb="10">
      <t>ムダン</t>
    </rPh>
    <rPh sb="11" eb="13">
      <t>サギョウ</t>
    </rPh>
    <rPh sb="14" eb="16">
      <t>ヒツヨウ</t>
    </rPh>
    <rPh sb="19" eb="21">
      <t>ブッピン</t>
    </rPh>
    <rPh sb="22" eb="23">
      <t>トク</t>
    </rPh>
    <rPh sb="24" eb="26">
      <t>キケン</t>
    </rPh>
    <rPh sb="26" eb="29">
      <t>ユウガイブツ</t>
    </rPh>
    <rPh sb="31" eb="32">
      <t>モ</t>
    </rPh>
    <rPh sb="33" eb="34">
      <t>コ</t>
    </rPh>
    <rPh sb="35" eb="36">
      <t>モノ</t>
    </rPh>
    <phoneticPr fontId="2"/>
  </si>
  <si>
    <t xml:space="preserve">  　 （6） 無断で資材、機械、備品等、現場内の物品を持ち出す者</t>
    <rPh sb="8" eb="10">
      <t>ムダン</t>
    </rPh>
    <rPh sb="11" eb="13">
      <t>シザイ</t>
    </rPh>
    <rPh sb="14" eb="16">
      <t>キカイ</t>
    </rPh>
    <rPh sb="17" eb="20">
      <t>ビヒントウ</t>
    </rPh>
    <rPh sb="21" eb="23">
      <t>ゲンバ</t>
    </rPh>
    <rPh sb="23" eb="24">
      <t>ナイ</t>
    </rPh>
    <rPh sb="25" eb="27">
      <t>ブッピン</t>
    </rPh>
    <rPh sb="28" eb="29">
      <t>モ</t>
    </rPh>
    <rPh sb="30" eb="31">
      <t>ダ</t>
    </rPh>
    <rPh sb="32" eb="33">
      <t>モノ</t>
    </rPh>
    <phoneticPr fontId="2"/>
  </si>
  <si>
    <r>
      <t xml:space="preserve">点検表の点検結果欄には、当該する箇所へ </t>
    </r>
    <r>
      <rPr>
        <b/>
        <sz val="9"/>
        <rFont val="ＭＳ ゴシック"/>
        <family val="3"/>
        <charset val="128"/>
      </rPr>
      <t>レ</t>
    </r>
    <r>
      <rPr>
        <sz val="9"/>
        <rFont val="ＭＳ 明朝"/>
        <family val="1"/>
        <charset val="128"/>
      </rPr>
      <t xml:space="preserve"> 印を記入すること。</t>
    </r>
    <rPh sb="0" eb="2">
      <t>テンケン</t>
    </rPh>
    <rPh sb="2" eb="3">
      <t>ヒョウ</t>
    </rPh>
    <rPh sb="4" eb="6">
      <t>テンケン</t>
    </rPh>
    <rPh sb="6" eb="8">
      <t>ケッカ</t>
    </rPh>
    <rPh sb="8" eb="9">
      <t>ラン</t>
    </rPh>
    <rPh sb="12" eb="14">
      <t>トウガイ</t>
    </rPh>
    <rPh sb="16" eb="18">
      <t>カショ</t>
    </rPh>
    <rPh sb="22" eb="23">
      <t>シルシ</t>
    </rPh>
    <rPh sb="24" eb="26">
      <t>キニュウ</t>
    </rPh>
    <phoneticPr fontId="2"/>
  </si>
  <si>
    <t>一次会社名</t>
    <rPh sb="0" eb="1">
      <t>イチ</t>
    </rPh>
    <rPh sb="1" eb="2">
      <t>ツギ</t>
    </rPh>
    <rPh sb="2" eb="3">
      <t>カイ</t>
    </rPh>
    <rPh sb="3" eb="4">
      <t>シャ</t>
    </rPh>
    <rPh sb="4" eb="5">
      <t>メイ</t>
    </rPh>
    <phoneticPr fontId="2"/>
  </si>
  <si>
    <t>使用会社名</t>
    <rPh sb="0" eb="1">
      <t>ツカ</t>
    </rPh>
    <rPh sb="1" eb="2">
      <t>ヨウ</t>
    </rPh>
    <rPh sb="2" eb="3">
      <t>カイ</t>
    </rPh>
    <rPh sb="3" eb="4">
      <t>シャ</t>
    </rPh>
    <rPh sb="4" eb="5">
      <t>メイ</t>
    </rPh>
    <phoneticPr fontId="2"/>
  </si>
  <si>
    <t>現場代理人</t>
    <rPh sb="0" eb="1">
      <t>ウツツ</t>
    </rPh>
    <rPh sb="1" eb="2">
      <t>バ</t>
    </rPh>
    <rPh sb="2" eb="3">
      <t>ダイ</t>
    </rPh>
    <rPh sb="3" eb="4">
      <t>リ</t>
    </rPh>
    <rPh sb="4" eb="5">
      <t>ヒト</t>
    </rPh>
    <phoneticPr fontId="2"/>
  </si>
  <si>
    <t>型式</t>
    <rPh sb="0" eb="1">
      <t>カタ</t>
    </rPh>
    <rPh sb="1" eb="2">
      <t>シキ</t>
    </rPh>
    <phoneticPr fontId="2"/>
  </si>
  <si>
    <t>氏名</t>
    <rPh sb="0" eb="1">
      <t>シ</t>
    </rPh>
    <rPh sb="1" eb="2">
      <t>メイ</t>
    </rPh>
    <phoneticPr fontId="2"/>
  </si>
  <si>
    <t>住所</t>
    <rPh sb="0" eb="1">
      <t>ジュウ</t>
    </rPh>
    <rPh sb="1" eb="2">
      <t>トコロ</t>
    </rPh>
    <phoneticPr fontId="2"/>
  </si>
  <si>
    <t>　　　　年　　月　　日</t>
    <rPh sb="4" eb="5">
      <t>トシ</t>
    </rPh>
    <rPh sb="7" eb="8">
      <t>ツキ</t>
    </rPh>
    <rPh sb="10" eb="11">
      <t>ヒ</t>
    </rPh>
    <phoneticPr fontId="5"/>
  </si>
  <si>
    <t>万円</t>
    <rPh sb="0" eb="2">
      <t>マンエン</t>
    </rPh>
    <phoneticPr fontId="2"/>
  </si>
  <si>
    <t>万円</t>
    <rPh sb="0" eb="2">
      <t>マンエン</t>
    </rPh>
    <phoneticPr fontId="5"/>
  </si>
  <si>
    <t>運行経路</t>
    <rPh sb="0" eb="1">
      <t>ウン</t>
    </rPh>
    <rPh sb="1" eb="2">
      <t>ギョウ</t>
    </rPh>
    <rPh sb="2" eb="3">
      <t>キョウ</t>
    </rPh>
    <rPh sb="3" eb="4">
      <t>ミチ</t>
    </rPh>
    <phoneticPr fontId="2"/>
  </si>
  <si>
    <t>保険期間</t>
    <rPh sb="0" eb="1">
      <t>タモツ</t>
    </rPh>
    <rPh sb="1" eb="2">
      <t>ケン</t>
    </rPh>
    <rPh sb="2" eb="3">
      <t>キ</t>
    </rPh>
    <rPh sb="3" eb="4">
      <t>アイダ</t>
    </rPh>
    <phoneticPr fontId="2"/>
  </si>
  <si>
    <t>車検期間</t>
    <rPh sb="0" eb="1">
      <t>クルマ</t>
    </rPh>
    <rPh sb="1" eb="2">
      <t>ケン</t>
    </rPh>
    <rPh sb="2" eb="3">
      <t>キ</t>
    </rPh>
    <rPh sb="3" eb="4">
      <t>アイダ</t>
    </rPh>
    <phoneticPr fontId="2"/>
  </si>
  <si>
    <t>使用期間</t>
    <rPh sb="0" eb="1">
      <t>ツカ</t>
    </rPh>
    <rPh sb="1" eb="2">
      <t>ヨウ</t>
    </rPh>
    <rPh sb="2" eb="3">
      <t>キ</t>
    </rPh>
    <rPh sb="3" eb="4">
      <t>アイダ</t>
    </rPh>
    <phoneticPr fontId="2"/>
  </si>
  <si>
    <t>持込会社名　</t>
    <rPh sb="0" eb="2">
      <t>モチコミ</t>
    </rPh>
    <rPh sb="2" eb="5">
      <t>カイシャメイ</t>
    </rPh>
    <phoneticPr fontId="2"/>
  </si>
  <si>
    <t>～</t>
    <phoneticPr fontId="15"/>
  </si>
  <si>
    <t>所有者氏名</t>
    <rPh sb="0" eb="1">
      <t>ショ</t>
    </rPh>
    <rPh sb="1" eb="2">
      <t>ユウ</t>
    </rPh>
    <rPh sb="2" eb="3">
      <t>モノ</t>
    </rPh>
    <rPh sb="3" eb="4">
      <t>シ</t>
    </rPh>
    <rPh sb="4" eb="5">
      <t>メイ</t>
    </rPh>
    <phoneticPr fontId="2"/>
  </si>
  <si>
    <t>自　　　　　　～経由　　　　　～経由　　　　　～至</t>
    <rPh sb="0" eb="1">
      <t>ジ</t>
    </rPh>
    <rPh sb="8" eb="10">
      <t>ケイユ</t>
    </rPh>
    <rPh sb="16" eb="18">
      <t>ケイユ</t>
    </rPh>
    <rPh sb="24" eb="25">
      <t>イタル</t>
    </rPh>
    <phoneticPr fontId="2"/>
  </si>
  <si>
    <t>事業所の名称</t>
  </si>
  <si>
    <t>会　社　名</t>
  </si>
  <si>
    <t>現場代理人</t>
  </si>
  <si>
    <t>(現場責任者)</t>
  </si>
  <si>
    <t>種     別</t>
  </si>
  <si>
    <t>含有成分</t>
  </si>
  <si>
    <t>使 用 場 所</t>
  </si>
  <si>
    <t>保 管 場 所</t>
  </si>
  <si>
    <t>使用機械</t>
  </si>
  <si>
    <t>又は工具</t>
  </si>
  <si>
    <t>使 用 期 間</t>
  </si>
  <si>
    <t>備　　　　考</t>
  </si>
  <si>
    <t>所 　長 　名</t>
    <rPh sb="6" eb="7">
      <t>ナ</t>
    </rPh>
    <phoneticPr fontId="15"/>
  </si>
  <si>
    <t>一次会社名</t>
    <rPh sb="0" eb="2">
      <t>イチジ</t>
    </rPh>
    <rPh sb="2" eb="4">
      <t>カイシャ</t>
    </rPh>
    <rPh sb="4" eb="5">
      <t>ナ</t>
    </rPh>
    <phoneticPr fontId="15"/>
  </si>
  <si>
    <t>換気方法・種類</t>
    <rPh sb="0" eb="2">
      <t>カンキ</t>
    </rPh>
    <phoneticPr fontId="15"/>
  </si>
  <si>
    <t>元　請</t>
    <phoneticPr fontId="15"/>
  </si>
  <si>
    <t>確認欄</t>
    <phoneticPr fontId="15"/>
  </si>
  <si>
    <t>使 用 材 料</t>
    <phoneticPr fontId="15"/>
  </si>
  <si>
    <t>商  品  名</t>
    <phoneticPr fontId="15"/>
  </si>
  <si>
    <t>メーカー名</t>
    <phoneticPr fontId="15"/>
  </si>
  <si>
    <t>搬  入  量</t>
    <phoneticPr fontId="15"/>
  </si>
  <si>
    <t>（注）　１．商品名、種別、含有成分等は材料に添付されているラベル成分表等から写し、記入してください。</t>
    <phoneticPr fontId="15"/>
  </si>
  <si>
    <t>年　　月　　日</t>
    <rPh sb="0" eb="1">
      <t>ネン</t>
    </rPh>
    <rPh sb="3" eb="4">
      <t>ツキ</t>
    </rPh>
    <rPh sb="6" eb="7">
      <t>ヒ</t>
    </rPh>
    <phoneticPr fontId="2"/>
  </si>
  <si>
    <t>次 ）</t>
    <phoneticPr fontId="2"/>
  </si>
  <si>
    <t>（</t>
    <phoneticPr fontId="2"/>
  </si>
  <si>
    <t>元　　請</t>
  </si>
  <si>
    <t>確 認 欄</t>
  </si>
  <si>
    <t xml:space="preserve"> 消火器、防火用水、防火砂、防災シート、受皿、標識、監視</t>
  </si>
  <si>
    <t>※ 使用目的、火気の種類、管理方法は該当事項を○で囲んでください。</t>
  </si>
  <si>
    <t>　　火　　気　　使　　用　　願　　　</t>
    <rPh sb="14" eb="15">
      <t>ネガ</t>
    </rPh>
    <phoneticPr fontId="15"/>
  </si>
  <si>
    <t>所　 長　 名</t>
    <rPh sb="6" eb="7">
      <t>ナ</t>
    </rPh>
    <phoneticPr fontId="15"/>
  </si>
  <si>
    <t>使用時間(原則)</t>
    <rPh sb="2" eb="4">
      <t>ジカン</t>
    </rPh>
    <rPh sb="5" eb="7">
      <t>ゲンソク</t>
    </rPh>
    <phoneticPr fontId="15"/>
  </si>
  <si>
    <t>※　毎日時間で管理する場合は、この様式を参考にして書式を作成してください。</t>
    <rPh sb="2" eb="4">
      <t>マイニチ</t>
    </rPh>
    <rPh sb="4" eb="6">
      <t>ジカン</t>
    </rPh>
    <rPh sb="7" eb="9">
      <t>カンリ</t>
    </rPh>
    <rPh sb="11" eb="13">
      <t>バアイ</t>
    </rPh>
    <rPh sb="17" eb="19">
      <t>ヨウシキ</t>
    </rPh>
    <rPh sb="20" eb="22">
      <t>サンコウ</t>
    </rPh>
    <rPh sb="25" eb="27">
      <t>ショシキ</t>
    </rPh>
    <rPh sb="28" eb="30">
      <t>サクセイ</t>
    </rPh>
    <phoneticPr fontId="15"/>
  </si>
  <si>
    <t>運転者氏名</t>
    <rPh sb="0" eb="2">
      <t>ウンテン</t>
    </rPh>
    <rPh sb="2" eb="3">
      <t>シャ</t>
    </rPh>
    <rPh sb="3" eb="5">
      <t>シメイ</t>
    </rPh>
    <phoneticPr fontId="2"/>
  </si>
  <si>
    <t>車両有番号</t>
    <rPh sb="0" eb="2">
      <t>シャリョウ</t>
    </rPh>
    <rPh sb="2" eb="3">
      <t>ウ</t>
    </rPh>
    <rPh sb="3" eb="5">
      <t>バンゴウ</t>
    </rPh>
    <phoneticPr fontId="2"/>
  </si>
  <si>
    <t>同乗者氏名</t>
    <rPh sb="0" eb="2">
      <t>ドウジョウ</t>
    </rPh>
    <rPh sb="2" eb="3">
      <t>シャ</t>
    </rPh>
    <rPh sb="3" eb="5">
      <t>シメイ</t>
    </rPh>
    <phoneticPr fontId="2"/>
  </si>
  <si>
    <t>距離</t>
    <rPh sb="0" eb="2">
      <t>キョリ</t>
    </rPh>
    <phoneticPr fontId="2"/>
  </si>
  <si>
    <t>ｋｍ</t>
    <phoneticPr fontId="2"/>
  </si>
  <si>
    <t>所要時間（片道）</t>
    <rPh sb="0" eb="2">
      <t>ショヨウ</t>
    </rPh>
    <rPh sb="2" eb="4">
      <t>ジカン</t>
    </rPh>
    <rPh sb="5" eb="7">
      <t>カタミチ</t>
    </rPh>
    <phoneticPr fontId="2"/>
  </si>
  <si>
    <t>　　時間　　　分</t>
    <rPh sb="2" eb="4">
      <t>ジカン</t>
    </rPh>
    <rPh sb="7" eb="8">
      <t>フン</t>
    </rPh>
    <phoneticPr fontId="2"/>
  </si>
  <si>
    <t>運　行　順　路</t>
    <rPh sb="0" eb="1">
      <t>ウン</t>
    </rPh>
    <rPh sb="2" eb="3">
      <t>ギョウ</t>
    </rPh>
    <rPh sb="4" eb="5">
      <t>ジュン</t>
    </rPh>
    <rPh sb="6" eb="7">
      <t>ロ</t>
    </rPh>
    <phoneticPr fontId="2"/>
  </si>
  <si>
    <t>略　　　　　　　　図</t>
    <rPh sb="0" eb="1">
      <t>リャク</t>
    </rPh>
    <rPh sb="9" eb="10">
      <t>ズ</t>
    </rPh>
    <phoneticPr fontId="2"/>
  </si>
  <si>
    <t>（※道路名、主な建物、目標物等を記入の上、できるだけ分かりやすく記入してください。）</t>
    <rPh sb="2" eb="4">
      <t>ドウロ</t>
    </rPh>
    <rPh sb="4" eb="5">
      <t>メイ</t>
    </rPh>
    <rPh sb="6" eb="7">
      <t>オモ</t>
    </rPh>
    <rPh sb="8" eb="10">
      <t>タテモノ</t>
    </rPh>
    <rPh sb="11" eb="14">
      <t>モクヒョウブツ</t>
    </rPh>
    <rPh sb="14" eb="15">
      <t>トウ</t>
    </rPh>
    <rPh sb="16" eb="18">
      <t>キニュウ</t>
    </rPh>
    <rPh sb="19" eb="20">
      <t>ウエ</t>
    </rPh>
    <rPh sb="26" eb="27">
      <t>ワ</t>
    </rPh>
    <rPh sb="32" eb="34">
      <t>キニュウ</t>
    </rPh>
    <phoneticPr fontId="2"/>
  </si>
  <si>
    <t>当作業所までの距離</t>
    <rPh sb="0" eb="1">
      <t>トウ</t>
    </rPh>
    <rPh sb="1" eb="3">
      <t>サギョウ</t>
    </rPh>
    <rPh sb="3" eb="4">
      <t>ショ</t>
    </rPh>
    <rPh sb="7" eb="9">
      <t>キョリ</t>
    </rPh>
    <phoneticPr fontId="2"/>
  </si>
  <si>
    <t>次)</t>
    <phoneticPr fontId="15"/>
  </si>
  <si>
    <t>(</t>
    <phoneticPr fontId="15"/>
  </si>
  <si>
    <t>次）</t>
    <rPh sb="0" eb="1">
      <t>ジ</t>
    </rPh>
    <phoneticPr fontId="15"/>
  </si>
  <si>
    <t>（</t>
    <phoneticPr fontId="15"/>
  </si>
  <si>
    <t>下記の要領で火気使用をいたしたくご許可願います。なお、火気使用の終了時には、必ずその旨報告致します。</t>
    <phoneticPr fontId="15"/>
  </si>
  <si>
    <t>使　用　場　所</t>
    <phoneticPr fontId="15"/>
  </si>
  <si>
    <t>使　用　目　的</t>
    <phoneticPr fontId="15"/>
  </si>
  <si>
    <t xml:space="preserve"> 溶接、溶断、圧接、防水、乾燥、採暖、湯沸、</t>
    <phoneticPr fontId="15"/>
  </si>
  <si>
    <t>使 用 期 間</t>
    <phoneticPr fontId="15"/>
  </si>
  <si>
    <t>火 気 の 種 類</t>
    <phoneticPr fontId="15"/>
  </si>
  <si>
    <t>管  理  方  法</t>
    <phoneticPr fontId="15"/>
  </si>
  <si>
    <t>火 元 責 任 者</t>
    <phoneticPr fontId="15"/>
  </si>
  <si>
    <t>(跡始末巡回者)</t>
    <phoneticPr fontId="15"/>
  </si>
  <si>
    <t>火気使用責任者</t>
    <phoneticPr fontId="15"/>
  </si>
  <si>
    <t>火  気  使  用  許  可</t>
    <phoneticPr fontId="15"/>
  </si>
  <si>
    <t>防 火 管 理 者</t>
    <phoneticPr fontId="15"/>
  </si>
  <si>
    <t>担  当  係  員</t>
    <phoneticPr fontId="15"/>
  </si>
  <si>
    <t>許     可     条     件</t>
    <phoneticPr fontId="15"/>
  </si>
  <si>
    <t xml:space="preserve"> 取扱上の注意（　　　　　　　　　　　　　　　　　　　　　　　　　　　　　　　　）</t>
    <phoneticPr fontId="15"/>
  </si>
  <si>
    <t xml:space="preserve"> 電気、ガス、灯油、重油、木炭、薪、その他（　　　　　　　　　　　　　　　　　　）</t>
    <phoneticPr fontId="15"/>
  </si>
  <si>
    <t xml:space="preserve">  月   日～   月   日</t>
    <phoneticPr fontId="15"/>
  </si>
  <si>
    <t xml:space="preserve">   時   分～   時   分</t>
    <phoneticPr fontId="15"/>
  </si>
  <si>
    <t xml:space="preserve"> 炊事、その他（加熱　　　　　　　　　　　）</t>
    <rPh sb="8" eb="10">
      <t>カネツ</t>
    </rPh>
    <phoneticPr fontId="15"/>
  </si>
  <si>
    <t>号</t>
    <phoneticPr fontId="15"/>
  </si>
  <si>
    <t xml:space="preserve"> 許 可    第</t>
    <phoneticPr fontId="15"/>
  </si>
  <si>
    <t>　　（ 許 可 年 月 日 ）</t>
    <phoneticPr fontId="15"/>
  </si>
  <si>
    <t>　　　　年　　　　月　　　　日</t>
    <phoneticPr fontId="15"/>
  </si>
  <si>
    <t>一次下請</t>
    <rPh sb="0" eb="1">
      <t>1</t>
    </rPh>
    <rPh sb="1" eb="2">
      <t>ジ</t>
    </rPh>
    <rPh sb="2" eb="4">
      <t>シタウケ</t>
    </rPh>
    <phoneticPr fontId="2"/>
  </si>
  <si>
    <t>二次以下</t>
    <rPh sb="0" eb="1">
      <t>2</t>
    </rPh>
    <rPh sb="1" eb="2">
      <t>ジ</t>
    </rPh>
    <rPh sb="2" eb="4">
      <t>イカ</t>
    </rPh>
    <phoneticPr fontId="2"/>
  </si>
  <si>
    <t>工事名</t>
    <rPh sb="0" eb="3">
      <t>コウジメイ</t>
    </rPh>
    <phoneticPr fontId="5"/>
  </si>
  <si>
    <t>基礎データ入力シート</t>
    <rPh sb="0" eb="2">
      <t>キソ</t>
    </rPh>
    <rPh sb="5" eb="7">
      <t>ニュウリョク</t>
    </rPh>
    <phoneticPr fontId="5"/>
  </si>
  <si>
    <t>自</t>
    <rPh sb="0" eb="1">
      <t>ジ</t>
    </rPh>
    <phoneticPr fontId="5"/>
  </si>
  <si>
    <t>至</t>
    <rPh sb="0" eb="1">
      <t>イタル</t>
    </rPh>
    <phoneticPr fontId="5"/>
  </si>
  <si>
    <t>発注者名</t>
    <rPh sb="0" eb="3">
      <t>ハッチュウシャ</t>
    </rPh>
    <rPh sb="3" eb="4">
      <t>メイ</t>
    </rPh>
    <phoneticPr fontId="5"/>
  </si>
  <si>
    <t>元請業者名</t>
    <rPh sb="0" eb="2">
      <t>モトウケ</t>
    </rPh>
    <rPh sb="2" eb="5">
      <t>ギョウシャメイ</t>
    </rPh>
    <phoneticPr fontId="5"/>
  </si>
  <si>
    <t>監督員名</t>
    <rPh sb="0" eb="3">
      <t>カントクイン</t>
    </rPh>
    <rPh sb="3" eb="4">
      <t>メイ</t>
    </rPh>
    <phoneticPr fontId="5"/>
  </si>
  <si>
    <t>就労報告書（年少者・高齢者）</t>
    <rPh sb="0" eb="2">
      <t>シュウロウ</t>
    </rPh>
    <rPh sb="2" eb="5">
      <t>ホウコクショ</t>
    </rPh>
    <rPh sb="6" eb="9">
      <t>ネンショウシャ</t>
    </rPh>
    <rPh sb="10" eb="13">
      <t>コウレイシャ</t>
    </rPh>
    <phoneticPr fontId="2"/>
  </si>
  <si>
    <t>年少者</t>
    <rPh sb="0" eb="3">
      <t>ネンショウシャ</t>
    </rPh>
    <phoneticPr fontId="5"/>
  </si>
  <si>
    <t>高齢者</t>
    <rPh sb="0" eb="3">
      <t>コウレイシャ</t>
    </rPh>
    <phoneticPr fontId="5"/>
  </si>
  <si>
    <t>生年月日</t>
    <rPh sb="0" eb="2">
      <t>セイネン</t>
    </rPh>
    <rPh sb="2" eb="4">
      <t>ガッピ</t>
    </rPh>
    <phoneticPr fontId="5"/>
  </si>
  <si>
    <t>年齢</t>
    <rPh sb="0" eb="2">
      <t>ネンレイ</t>
    </rPh>
    <phoneticPr fontId="5"/>
  </si>
  <si>
    <t>(満)</t>
    <rPh sb="1" eb="2">
      <t>マン</t>
    </rPh>
    <phoneticPr fontId="5"/>
  </si>
  <si>
    <t>報告項目</t>
    <rPh sb="0" eb="2">
      <t>ホウコク</t>
    </rPh>
    <rPh sb="2" eb="4">
      <t>コウモク</t>
    </rPh>
    <phoneticPr fontId="5"/>
  </si>
  <si>
    <t>就労報告書（年少者・高齢者）</t>
    <rPh sb="0" eb="5">
      <t>シュウロウホウコクショ</t>
    </rPh>
    <rPh sb="6" eb="9">
      <t>ネンショウシャ</t>
    </rPh>
    <rPh sb="10" eb="13">
      <t>コウレイシャ</t>
    </rPh>
    <phoneticPr fontId="5"/>
  </si>
  <si>
    <t>事業所の名称</t>
    <rPh sb="0" eb="3">
      <t>ジギョウショ</t>
    </rPh>
    <rPh sb="4" eb="6">
      <t>メイショウ</t>
    </rPh>
    <phoneticPr fontId="5"/>
  </si>
  <si>
    <t>所長名</t>
    <rPh sb="0" eb="3">
      <t>ショチョウメイ</t>
    </rPh>
    <phoneticPr fontId="5"/>
  </si>
  <si>
    <t>殿</t>
    <rPh sb="0" eb="1">
      <t>トノ</t>
    </rPh>
    <phoneticPr fontId="5"/>
  </si>
  <si>
    <t>会社名</t>
    <rPh sb="0" eb="3">
      <t>カイシャメイ</t>
    </rPh>
    <phoneticPr fontId="5"/>
  </si>
  <si>
    <t>代表者名</t>
    <rPh sb="0" eb="3">
      <t>ダイヒョウシャ</t>
    </rPh>
    <rPh sb="3" eb="4">
      <t>メイ</t>
    </rPh>
    <phoneticPr fontId="5"/>
  </si>
  <si>
    <t>　貴作業所の工事を施工するにあたり、下記の者を当社の責任において就労させますので、報告します。</t>
    <rPh sb="1" eb="2">
      <t>キ</t>
    </rPh>
    <rPh sb="2" eb="5">
      <t>サギョウショ</t>
    </rPh>
    <rPh sb="6" eb="8">
      <t>コウジ</t>
    </rPh>
    <rPh sb="9" eb="11">
      <t>セコウ</t>
    </rPh>
    <rPh sb="18" eb="20">
      <t>カキ</t>
    </rPh>
    <rPh sb="21" eb="22">
      <t>モノ</t>
    </rPh>
    <rPh sb="23" eb="25">
      <t>トウシャ</t>
    </rPh>
    <rPh sb="26" eb="28">
      <t>セキニン</t>
    </rPh>
    <rPh sb="32" eb="34">
      <t>シュウロウ</t>
    </rPh>
    <rPh sb="41" eb="43">
      <t>ホウコク</t>
    </rPh>
    <phoneticPr fontId="5"/>
  </si>
  <si>
    <t>　原則的には危険有害労務の就労はさけ、やむを得ず就労させる場合は職長の指揮により、安全措置等を講じて就労させます。</t>
    <rPh sb="1" eb="4">
      <t>ゲンソクテキ</t>
    </rPh>
    <rPh sb="6" eb="8">
      <t>キケン</t>
    </rPh>
    <rPh sb="8" eb="10">
      <t>ユウガイ</t>
    </rPh>
    <rPh sb="10" eb="12">
      <t>ロウム</t>
    </rPh>
    <rPh sb="13" eb="15">
      <t>シュウロウ</t>
    </rPh>
    <rPh sb="22" eb="23">
      <t>エ</t>
    </rPh>
    <rPh sb="24" eb="26">
      <t>シュウロウ</t>
    </rPh>
    <rPh sb="29" eb="31">
      <t>バアイ</t>
    </rPh>
    <rPh sb="32" eb="34">
      <t>ショクチョウ</t>
    </rPh>
    <rPh sb="35" eb="37">
      <t>シキ</t>
    </rPh>
    <rPh sb="41" eb="43">
      <t>アンゼン</t>
    </rPh>
    <rPh sb="43" eb="45">
      <t>ソチ</t>
    </rPh>
    <rPh sb="45" eb="46">
      <t>トウ</t>
    </rPh>
    <rPh sb="47" eb="48">
      <t>コウ</t>
    </rPh>
    <rPh sb="50" eb="52">
      <t>シュウロウ</t>
    </rPh>
    <phoneticPr fontId="5"/>
  </si>
  <si>
    <t>１．18歳未満の年少者、60歳以上の高齢者を就労させる場合提出してください。</t>
    <rPh sb="4" eb="5">
      <t>サイ</t>
    </rPh>
    <rPh sb="5" eb="7">
      <t>ミマン</t>
    </rPh>
    <rPh sb="8" eb="11">
      <t>ネンショウシャ</t>
    </rPh>
    <rPh sb="14" eb="15">
      <t>サイ</t>
    </rPh>
    <rPh sb="15" eb="17">
      <t>イジョウ</t>
    </rPh>
    <rPh sb="18" eb="21">
      <t>コウレイシャ</t>
    </rPh>
    <rPh sb="22" eb="24">
      <t>シュウロウ</t>
    </rPh>
    <rPh sb="27" eb="29">
      <t>バアイ</t>
    </rPh>
    <rPh sb="29" eb="31">
      <t>テイシュツ</t>
    </rPh>
    <phoneticPr fontId="5"/>
  </si>
  <si>
    <t>２．該当者がいない場合は報告書提出の必要はありません。</t>
    <rPh sb="2" eb="5">
      <t>ガイトウシャ</t>
    </rPh>
    <rPh sb="9" eb="11">
      <t>バアイ</t>
    </rPh>
    <rPh sb="12" eb="15">
      <t>ホウコクショ</t>
    </rPh>
    <rPh sb="15" eb="17">
      <t>テイシュツ</t>
    </rPh>
    <rPh sb="18" eb="20">
      <t>ヒツヨウ</t>
    </rPh>
    <phoneticPr fontId="5"/>
  </si>
  <si>
    <t>＜年少者について＞</t>
    <rPh sb="1" eb="4">
      <t>ネンショウシャ</t>
    </rPh>
    <phoneticPr fontId="5"/>
  </si>
  <si>
    <t>①　満15歳に満たない児童は、労働者として使用してはならない。（労基法56条）</t>
    <rPh sb="2" eb="3">
      <t>マン</t>
    </rPh>
    <rPh sb="5" eb="6">
      <t>サイ</t>
    </rPh>
    <rPh sb="7" eb="8">
      <t>ミ</t>
    </rPh>
    <rPh sb="11" eb="13">
      <t>ジドウ</t>
    </rPh>
    <rPh sb="15" eb="18">
      <t>ロウドウシャ</t>
    </rPh>
    <rPh sb="21" eb="23">
      <t>シヨウ</t>
    </rPh>
    <rPh sb="32" eb="35">
      <t>ロウキホウ</t>
    </rPh>
    <rPh sb="37" eb="38">
      <t>ジョウ</t>
    </rPh>
    <phoneticPr fontId="5"/>
  </si>
  <si>
    <t>②　18歳未満の者については、年齢を証明する戸籍証明書を備え付けなければならない。（労基法57条）</t>
    <rPh sb="4" eb="5">
      <t>サイ</t>
    </rPh>
    <rPh sb="5" eb="7">
      <t>ミマン</t>
    </rPh>
    <rPh sb="8" eb="9">
      <t>モノ</t>
    </rPh>
    <rPh sb="15" eb="17">
      <t>ネンレイ</t>
    </rPh>
    <rPh sb="18" eb="20">
      <t>ショウメイ</t>
    </rPh>
    <rPh sb="22" eb="24">
      <t>コセキ</t>
    </rPh>
    <rPh sb="24" eb="27">
      <t>ショウメイショ</t>
    </rPh>
    <rPh sb="28" eb="29">
      <t>ソナ</t>
    </rPh>
    <rPh sb="30" eb="31">
      <t>ツ</t>
    </rPh>
    <rPh sb="42" eb="45">
      <t>ロウキホウ</t>
    </rPh>
    <rPh sb="47" eb="48">
      <t>ジョウ</t>
    </rPh>
    <phoneticPr fontId="5"/>
  </si>
  <si>
    <t>③　18歳未満の者を深夜勤務（22：00～5：00）に使用してはならない。（労基法61条）</t>
    <rPh sb="10" eb="12">
      <t>シンヤ</t>
    </rPh>
    <rPh sb="12" eb="14">
      <t>キンム</t>
    </rPh>
    <rPh sb="27" eb="29">
      <t>シヨウ</t>
    </rPh>
    <rPh sb="38" eb="41">
      <t>ロウキホウ</t>
    </rPh>
    <rPh sb="43" eb="44">
      <t>ジョウ</t>
    </rPh>
    <phoneticPr fontId="5"/>
  </si>
  <si>
    <t>④　報告書には次の書類の原本を元請社員の確認後写しを同時に添付します。</t>
    <rPh sb="2" eb="5">
      <t>ホウコクショ</t>
    </rPh>
    <rPh sb="7" eb="8">
      <t>ツギ</t>
    </rPh>
    <rPh sb="9" eb="11">
      <t>ショルイ</t>
    </rPh>
    <rPh sb="12" eb="14">
      <t>ゲンポン</t>
    </rPh>
    <rPh sb="15" eb="17">
      <t>モトウケ</t>
    </rPh>
    <rPh sb="17" eb="19">
      <t>シャイン</t>
    </rPh>
    <rPh sb="20" eb="22">
      <t>カクニン</t>
    </rPh>
    <rPh sb="22" eb="23">
      <t>ゴ</t>
    </rPh>
    <rPh sb="23" eb="24">
      <t>ウツ</t>
    </rPh>
    <rPh sb="26" eb="28">
      <t>ドウジ</t>
    </rPh>
    <rPh sb="29" eb="31">
      <t>テンプ</t>
    </rPh>
    <phoneticPr fontId="5"/>
  </si>
  <si>
    <t>＜高齢者について＞</t>
    <rPh sb="1" eb="4">
      <t>コウレイシャ</t>
    </rPh>
    <phoneticPr fontId="5"/>
  </si>
  <si>
    <t>①　中高年齢者等については、心身の条件に応じて適正な配置を行うように努めなければならない。</t>
    <rPh sb="2" eb="3">
      <t>チュウ</t>
    </rPh>
    <rPh sb="3" eb="7">
      <t>コウネンレイシャ</t>
    </rPh>
    <rPh sb="7" eb="8">
      <t>トウ</t>
    </rPh>
    <rPh sb="14" eb="16">
      <t>シンシン</t>
    </rPh>
    <rPh sb="17" eb="19">
      <t>ジョウケン</t>
    </rPh>
    <rPh sb="20" eb="21">
      <t>オウ</t>
    </rPh>
    <rPh sb="23" eb="25">
      <t>テキセイ</t>
    </rPh>
    <rPh sb="26" eb="28">
      <t>ハイチ</t>
    </rPh>
    <rPh sb="29" eb="30">
      <t>オコナ</t>
    </rPh>
    <rPh sb="34" eb="35">
      <t>ツト</t>
    </rPh>
    <phoneticPr fontId="5"/>
  </si>
  <si>
    <t>（安衛法62条）</t>
    <phoneticPr fontId="5"/>
  </si>
  <si>
    <t>氏　　名</t>
    <rPh sb="0" eb="1">
      <t>シ</t>
    </rPh>
    <rPh sb="3" eb="4">
      <t>メイ</t>
    </rPh>
    <phoneticPr fontId="5"/>
  </si>
  <si>
    <t>職　種</t>
    <rPh sb="0" eb="1">
      <t>ショク</t>
    </rPh>
    <rPh sb="2" eb="3">
      <t>タネ</t>
    </rPh>
    <phoneticPr fontId="5"/>
  </si>
  <si>
    <t>作　業　内　容</t>
    <rPh sb="0" eb="1">
      <t>サク</t>
    </rPh>
    <rPh sb="2" eb="3">
      <t>ギョウ</t>
    </rPh>
    <rPh sb="4" eb="5">
      <t>ウチ</t>
    </rPh>
    <rPh sb="6" eb="7">
      <t>カタチ</t>
    </rPh>
    <phoneticPr fontId="5"/>
  </si>
  <si>
    <t>下請工期</t>
    <rPh sb="0" eb="2">
      <t>シタウケ</t>
    </rPh>
    <rPh sb="2" eb="4">
      <t>コウキ</t>
    </rPh>
    <phoneticPr fontId="5"/>
  </si>
  <si>
    <t>下請契約日</t>
    <rPh sb="0" eb="2">
      <t>シタウケ</t>
    </rPh>
    <rPh sb="2" eb="5">
      <t>ケイヤクビ</t>
    </rPh>
    <phoneticPr fontId="5"/>
  </si>
  <si>
    <t>昭和　年　月　日</t>
    <rPh sb="0" eb="2">
      <t>ショウワ</t>
    </rPh>
    <rPh sb="3" eb="4">
      <t>ネン</t>
    </rPh>
    <rPh sb="5" eb="6">
      <t>ツキ</t>
    </rPh>
    <rPh sb="7" eb="8">
      <t>ヒ</t>
    </rPh>
    <phoneticPr fontId="2"/>
  </si>
  <si>
    <t>下請負工事
の　内　容</t>
    <rPh sb="0" eb="1">
      <t>シタ</t>
    </rPh>
    <rPh sb="1" eb="3">
      <t>ウケオイ</t>
    </rPh>
    <rPh sb="3" eb="5">
      <t>コウジ</t>
    </rPh>
    <rPh sb="8" eb="9">
      <t>ナイ</t>
    </rPh>
    <rPh sb="10" eb="11">
      <t>カタチ</t>
    </rPh>
    <phoneticPr fontId="2"/>
  </si>
  <si>
    <t>第     号</t>
    <rPh sb="0" eb="1">
      <t>ダイ</t>
    </rPh>
    <rPh sb="6" eb="7">
      <t>ゴウ</t>
    </rPh>
    <phoneticPr fontId="2"/>
  </si>
  <si>
    <t>Ｓ－１４－１</t>
    <phoneticPr fontId="2"/>
  </si>
  <si>
    <t>Ｓ－１４－２</t>
    <phoneticPr fontId="2"/>
  </si>
  <si>
    <t>Ｓ－１６</t>
    <phoneticPr fontId="2"/>
  </si>
  <si>
    <t>Ｓ－１７</t>
    <phoneticPr fontId="2"/>
  </si>
  <si>
    <t>代表者名（出庫責任者）</t>
    <rPh sb="0" eb="3">
      <t>ダイヒョウシャ</t>
    </rPh>
    <rPh sb="3" eb="4">
      <t>メイ</t>
    </rPh>
    <rPh sb="5" eb="7">
      <t>シュッコ</t>
    </rPh>
    <rPh sb="7" eb="10">
      <t>セキニンシャ</t>
    </rPh>
    <phoneticPr fontId="2"/>
  </si>
  <si>
    <t>(現場責任者)</t>
    <rPh sb="1" eb="3">
      <t>ゲンバ</t>
    </rPh>
    <rPh sb="3" eb="6">
      <t>セキニンシャ</t>
    </rPh>
    <phoneticPr fontId="2"/>
  </si>
  <si>
    <t>代表者名（現場責任者）</t>
    <rPh sb="0" eb="1">
      <t>ダイ</t>
    </rPh>
    <rPh sb="1" eb="2">
      <t>ヒョウ</t>
    </rPh>
    <rPh sb="2" eb="3">
      <t>シャ</t>
    </rPh>
    <rPh sb="3" eb="4">
      <t>メイ</t>
    </rPh>
    <rPh sb="5" eb="7">
      <t>ゲンバ</t>
    </rPh>
    <rPh sb="7" eb="10">
      <t>セキニンシャ</t>
    </rPh>
    <phoneticPr fontId="2"/>
  </si>
  <si>
    <t>～</t>
    <phoneticPr fontId="2"/>
  </si>
  <si>
    <t>一次下請記入データ</t>
    <rPh sb="0" eb="1">
      <t>1</t>
    </rPh>
    <rPh sb="1" eb="2">
      <t>ジ</t>
    </rPh>
    <rPh sb="2" eb="4">
      <t>シタウケ</t>
    </rPh>
    <rPh sb="4" eb="6">
      <t>キニュウ</t>
    </rPh>
    <phoneticPr fontId="5"/>
  </si>
  <si>
    <t>会社名</t>
    <rPh sb="0" eb="3">
      <t>カイシャメイ</t>
    </rPh>
    <phoneticPr fontId="5"/>
  </si>
  <si>
    <t>直近上位記入データ</t>
    <rPh sb="0" eb="2">
      <t>チョッキン</t>
    </rPh>
    <rPh sb="2" eb="4">
      <t>ジョウイ</t>
    </rPh>
    <rPh sb="4" eb="6">
      <t>キニュウ</t>
    </rPh>
    <phoneticPr fontId="5"/>
  </si>
  <si>
    <t>現場代理人名</t>
    <rPh sb="0" eb="6">
      <t>ゲンバダイリニンメイ</t>
    </rPh>
    <phoneticPr fontId="5"/>
  </si>
  <si>
    <t>代表者名</t>
    <rPh sb="0" eb="3">
      <t>ダイヒョウシャ</t>
    </rPh>
    <rPh sb="3" eb="4">
      <t>メイ</t>
    </rPh>
    <phoneticPr fontId="5"/>
  </si>
  <si>
    <t>下請次数</t>
    <rPh sb="0" eb="2">
      <t>シタウケ</t>
    </rPh>
    <rPh sb="2" eb="3">
      <t>ジ</t>
    </rPh>
    <rPh sb="3" eb="4">
      <t>スウ</t>
    </rPh>
    <phoneticPr fontId="5"/>
  </si>
  <si>
    <t>一</t>
    <rPh sb="0" eb="1">
      <t>1</t>
    </rPh>
    <phoneticPr fontId="5"/>
  </si>
  <si>
    <t>二</t>
    <rPh sb="0" eb="1">
      <t>2</t>
    </rPh>
    <phoneticPr fontId="5"/>
  </si>
  <si>
    <t>三</t>
    <rPh sb="0" eb="1">
      <t>3</t>
    </rPh>
    <phoneticPr fontId="5"/>
  </si>
  <si>
    <t>四</t>
    <rPh sb="0" eb="1">
      <t>4</t>
    </rPh>
    <phoneticPr fontId="5"/>
  </si>
  <si>
    <t>工事名</t>
    <rPh sb="0" eb="3">
      <t>コウジメイ</t>
    </rPh>
    <phoneticPr fontId="5"/>
  </si>
  <si>
    <t>工事内容</t>
    <rPh sb="0" eb="2">
      <t>コウジ</t>
    </rPh>
    <rPh sb="2" eb="4">
      <t>ナイヨウ</t>
    </rPh>
    <phoneticPr fontId="5"/>
  </si>
  <si>
    <t>元請契約日</t>
    <rPh sb="0" eb="2">
      <t>モトウケ</t>
    </rPh>
    <rPh sb="2" eb="5">
      <t>ケイヤクビ</t>
    </rPh>
    <phoneticPr fontId="5"/>
  </si>
  <si>
    <t>元請工期</t>
    <rPh sb="0" eb="2">
      <t>モトウケ</t>
    </rPh>
    <rPh sb="2" eb="4">
      <t>コウキ</t>
    </rPh>
    <phoneticPr fontId="5"/>
  </si>
  <si>
    <t>現場責任者名</t>
    <rPh sb="0" eb="2">
      <t>ゲンバ</t>
    </rPh>
    <rPh sb="2" eb="5">
      <t>セキニンシャ</t>
    </rPh>
    <rPh sb="5" eb="6">
      <t>メイ</t>
    </rPh>
    <phoneticPr fontId="5"/>
  </si>
  <si>
    <t>(現場責任者)</t>
    <phoneticPr fontId="2"/>
  </si>
  <si>
    <t>～</t>
    <phoneticPr fontId="5"/>
  </si>
  <si>
    <t>Ｓ－０１</t>
    <phoneticPr fontId="2"/>
  </si>
  <si>
    <t>Ｓ－０２</t>
    <phoneticPr fontId="2"/>
  </si>
  <si>
    <t>Ｓ－０３</t>
    <phoneticPr fontId="2"/>
  </si>
  <si>
    <t>Ｓ－０４</t>
    <phoneticPr fontId="2"/>
  </si>
  <si>
    <t>Ｓ－０５</t>
    <phoneticPr fontId="2"/>
  </si>
  <si>
    <t>Ｓ－０６</t>
    <phoneticPr fontId="2"/>
  </si>
  <si>
    <t>Ｓ－０７</t>
    <phoneticPr fontId="2"/>
  </si>
  <si>
    <t>Ｓ－０８</t>
    <phoneticPr fontId="2"/>
  </si>
  <si>
    <t>Ｓ－０９</t>
    <phoneticPr fontId="2"/>
  </si>
  <si>
    <t>Ｓ－１０</t>
    <phoneticPr fontId="2"/>
  </si>
  <si>
    <t>Ｓ－２１</t>
    <phoneticPr fontId="2"/>
  </si>
  <si>
    <t>リスクアセスメント作業手順書</t>
    <rPh sb="9" eb="11">
      <t>サギョウ</t>
    </rPh>
    <rPh sb="11" eb="14">
      <t>テジュンショ</t>
    </rPh>
    <phoneticPr fontId="2"/>
  </si>
  <si>
    <t>Ｓ－１２</t>
    <phoneticPr fontId="2"/>
  </si>
  <si>
    <t>Ｓ－１３</t>
    <phoneticPr fontId="2"/>
  </si>
  <si>
    <t>主任技術者</t>
    <rPh sb="0" eb="2">
      <t>シュニン</t>
    </rPh>
    <rPh sb="2" eb="5">
      <t>ギジュツシャ</t>
    </rPh>
    <phoneticPr fontId="5"/>
  </si>
  <si>
    <t>安全衛生責任者</t>
    <rPh sb="0" eb="2">
      <t>アンゼン</t>
    </rPh>
    <rPh sb="2" eb="4">
      <t>エイセイ</t>
    </rPh>
    <rPh sb="4" eb="7">
      <t>セキニンシャ</t>
    </rPh>
    <phoneticPr fontId="5"/>
  </si>
  <si>
    <t>安全衛生推進者</t>
    <rPh sb="0" eb="2">
      <t>アンゼン</t>
    </rPh>
    <rPh sb="2" eb="4">
      <t>エイセイ</t>
    </rPh>
    <rPh sb="4" eb="7">
      <t>スイシンシャ</t>
    </rPh>
    <phoneticPr fontId="5"/>
  </si>
  <si>
    <t>雇用管理責任者</t>
    <rPh sb="0" eb="2">
      <t>コヨウ</t>
    </rPh>
    <rPh sb="2" eb="4">
      <t>カンリ</t>
    </rPh>
    <rPh sb="4" eb="7">
      <t>セキニンシャ</t>
    </rPh>
    <phoneticPr fontId="5"/>
  </si>
  <si>
    <t>※「現場代理人」通常当該工事現場に常駐することとされています。</t>
    <rPh sb="2" eb="4">
      <t>ゲンバ</t>
    </rPh>
    <rPh sb="4" eb="7">
      <t>ダイリニン</t>
    </rPh>
    <rPh sb="8" eb="10">
      <t>ツウジョウ</t>
    </rPh>
    <rPh sb="10" eb="12">
      <t>トウガイ</t>
    </rPh>
    <rPh sb="12" eb="14">
      <t>コウジ</t>
    </rPh>
    <rPh sb="14" eb="16">
      <t>ゲンバ</t>
    </rPh>
    <rPh sb="17" eb="19">
      <t>ジョウチュウ</t>
    </rPh>
    <phoneticPr fontId="5"/>
  </si>
  <si>
    <t>　　常駐できない場合は、無記名でお願いします。</t>
    <rPh sb="2" eb="4">
      <t>ジョウチュウ</t>
    </rPh>
    <rPh sb="8" eb="10">
      <t>バアイ</t>
    </rPh>
    <rPh sb="12" eb="15">
      <t>ムキメイ</t>
    </rPh>
    <rPh sb="17" eb="18">
      <t>ネガ</t>
    </rPh>
    <phoneticPr fontId="5"/>
  </si>
  <si>
    <t>※通常当該工事現場に常駐し、普通は職長がこの任を行います。</t>
    <rPh sb="1" eb="9">
      <t>ツウジョウトウガイコウジゲンバ</t>
    </rPh>
    <rPh sb="10" eb="12">
      <t>ジョウチュウ</t>
    </rPh>
    <rPh sb="14" eb="16">
      <t>フツウ</t>
    </rPh>
    <rPh sb="17" eb="19">
      <t>ショクチョウ</t>
    </rPh>
    <rPh sb="22" eb="23">
      <t>ニン</t>
    </rPh>
    <rPh sb="24" eb="25">
      <t>オコナ</t>
    </rPh>
    <phoneticPr fontId="5"/>
  </si>
  <si>
    <t>※事業所（会社）の安全管理に関する実務を行う者です。</t>
    <rPh sb="1" eb="4">
      <t>ジギョウショ</t>
    </rPh>
    <rPh sb="5" eb="7">
      <t>カイシャ</t>
    </rPh>
    <rPh sb="9" eb="11">
      <t>アンゼン</t>
    </rPh>
    <rPh sb="11" eb="13">
      <t>カンリ</t>
    </rPh>
    <rPh sb="14" eb="15">
      <t>カン</t>
    </rPh>
    <rPh sb="17" eb="19">
      <t>ジツム</t>
    </rPh>
    <rPh sb="20" eb="21">
      <t>オコナ</t>
    </rPh>
    <rPh sb="22" eb="23">
      <t>モノ</t>
    </rPh>
    <phoneticPr fontId="5"/>
  </si>
  <si>
    <t>※当該工事現場における建設工事の施工の技術上の管理をつかさどるもので</t>
    <rPh sb="1" eb="7">
      <t>トウガイコウジゲンバ</t>
    </rPh>
    <rPh sb="11" eb="13">
      <t>ケンセツ</t>
    </rPh>
    <rPh sb="13" eb="15">
      <t>コウジ</t>
    </rPh>
    <phoneticPr fontId="5"/>
  </si>
  <si>
    <t>　資格が必要であり、2,500万円以上の場合は「専任」となります。</t>
    <rPh sb="1" eb="3">
      <t>シカク</t>
    </rPh>
    <rPh sb="4" eb="6">
      <t>ヒツヨウ</t>
    </rPh>
    <rPh sb="15" eb="16">
      <t>マン</t>
    </rPh>
    <rPh sb="16" eb="19">
      <t>エンイジョウ</t>
    </rPh>
    <rPh sb="20" eb="22">
      <t>バアイ</t>
    </rPh>
    <rPh sb="24" eb="26">
      <t>センニン</t>
    </rPh>
    <phoneticPr fontId="5"/>
  </si>
  <si>
    <t>同上資格内容</t>
    <rPh sb="0" eb="2">
      <t>ドウジョウ</t>
    </rPh>
    <rPh sb="2" eb="4">
      <t>シカク</t>
    </rPh>
    <rPh sb="4" eb="6">
      <t>ナイヨウ</t>
    </rPh>
    <phoneticPr fontId="5"/>
  </si>
  <si>
    <t>（注）1.　※印欄には次の記号を入れる。（EXCELでは下記のマークをコピーして使用できます。）</t>
    <rPh sb="1" eb="2">
      <t>チュウ</t>
    </rPh>
    <rPh sb="7" eb="8">
      <t>シルシ</t>
    </rPh>
    <rPh sb="8" eb="9">
      <t>ラン</t>
    </rPh>
    <rPh sb="11" eb="12">
      <t>ツギ</t>
    </rPh>
    <rPh sb="13" eb="15">
      <t>キゴウ</t>
    </rPh>
    <rPh sb="16" eb="17">
      <t>イ</t>
    </rPh>
    <rPh sb="28" eb="30">
      <t>カキ</t>
    </rPh>
    <rPh sb="40" eb="42">
      <t>シヨウ</t>
    </rPh>
    <phoneticPr fontId="2"/>
  </si>
  <si>
    <t>所長名</t>
    <rPh sb="0" eb="1">
      <t>ショ</t>
    </rPh>
    <rPh sb="1" eb="2">
      <t>チョウ</t>
    </rPh>
    <rPh sb="2" eb="3">
      <t>メイ</t>
    </rPh>
    <phoneticPr fontId="2"/>
  </si>
  <si>
    <t>走行部</t>
    <rPh sb="0" eb="2">
      <t>ソウコウ</t>
    </rPh>
    <rPh sb="2" eb="3">
      <t>ブ</t>
    </rPh>
    <phoneticPr fontId="2"/>
  </si>
  <si>
    <t>安全装置等</t>
    <rPh sb="0" eb="2">
      <t>アンゼン</t>
    </rPh>
    <rPh sb="2" eb="4">
      <t>ソウチ</t>
    </rPh>
    <rPh sb="4" eb="5">
      <t>トウ</t>
    </rPh>
    <phoneticPr fontId="2"/>
  </si>
  <si>
    <t>工事下請基本契約約款第18条による。　書面による。</t>
    <rPh sb="2" eb="3">
      <t>シタ</t>
    </rPh>
    <rPh sb="4" eb="6">
      <t>キホン</t>
    </rPh>
    <rPh sb="8" eb="10">
      <t>ヤッカン</t>
    </rPh>
    <rPh sb="10" eb="11">
      <t>ダイ</t>
    </rPh>
    <rPh sb="13" eb="14">
      <t>ジョウ</t>
    </rPh>
    <rPh sb="19" eb="21">
      <t>ショメン</t>
    </rPh>
    <phoneticPr fontId="2"/>
  </si>
  <si>
    <t>個別工事下請契約約款第16条による。　書面による。</t>
    <rPh sb="0" eb="2">
      <t>コベツ</t>
    </rPh>
    <rPh sb="4" eb="5">
      <t>シタ</t>
    </rPh>
    <rPh sb="8" eb="10">
      <t>ヤッカン</t>
    </rPh>
    <rPh sb="10" eb="11">
      <t>ダイ</t>
    </rPh>
    <rPh sb="13" eb="14">
      <t>ジョウ</t>
    </rPh>
    <rPh sb="19" eb="21">
      <t>ショメン</t>
    </rPh>
    <phoneticPr fontId="2"/>
  </si>
  <si>
    <t>注意</t>
    <rPh sb="0" eb="2">
      <t>チュウイ</t>
    </rPh>
    <phoneticPr fontId="5"/>
  </si>
  <si>
    <t>１．台帳作成通知様式の監督員の権限および申し出方法は、</t>
    <rPh sb="2" eb="4">
      <t>ダイチョウ</t>
    </rPh>
    <rPh sb="4" eb="6">
      <t>サクセイ</t>
    </rPh>
    <rPh sb="6" eb="8">
      <t>ツウチ</t>
    </rPh>
    <rPh sb="8" eb="10">
      <t>ヨウシキ</t>
    </rPh>
    <rPh sb="11" eb="13">
      <t>カントク</t>
    </rPh>
    <rPh sb="13" eb="14">
      <t>イン</t>
    </rPh>
    <rPh sb="15" eb="17">
      <t>ケンゲン</t>
    </rPh>
    <rPh sb="20" eb="21">
      <t>モウ</t>
    </rPh>
    <rPh sb="22" eb="23">
      <t>デ</t>
    </rPh>
    <rPh sb="23" eb="25">
      <t>ホウホウ</t>
    </rPh>
    <phoneticPr fontId="5"/>
  </si>
  <si>
    <t>工事下請契約約款による。　書面による。</t>
    <rPh sb="0" eb="2">
      <t>コウジ</t>
    </rPh>
    <rPh sb="2" eb="3">
      <t>シタ</t>
    </rPh>
    <rPh sb="6" eb="8">
      <t>ヤッカン</t>
    </rPh>
    <rPh sb="13" eb="15">
      <t>ショメン</t>
    </rPh>
    <phoneticPr fontId="2"/>
  </si>
  <si>
    <t>個別工事下請契約約款第17条による。　書面による。</t>
    <rPh sb="0" eb="2">
      <t>コベツ</t>
    </rPh>
    <rPh sb="4" eb="5">
      <t>シタ</t>
    </rPh>
    <rPh sb="8" eb="10">
      <t>ヤッカン</t>
    </rPh>
    <rPh sb="10" eb="11">
      <t>ダイ</t>
    </rPh>
    <rPh sb="13" eb="14">
      <t>ジョウ</t>
    </rPh>
    <rPh sb="19" eb="21">
      <t>ショメン</t>
    </rPh>
    <phoneticPr fontId="2"/>
  </si>
  <si>
    <t>工事下請基本契約約款第19条による。　書面による。</t>
    <rPh sb="2" eb="3">
      <t>シタ</t>
    </rPh>
    <rPh sb="4" eb="6">
      <t>キホン</t>
    </rPh>
    <rPh sb="8" eb="10">
      <t>ヤッカン</t>
    </rPh>
    <rPh sb="10" eb="11">
      <t>ダイ</t>
    </rPh>
    <rPh sb="13" eb="14">
      <t>ジョウ</t>
    </rPh>
    <rPh sb="19" eb="21">
      <t>ショメン</t>
    </rPh>
    <phoneticPr fontId="2"/>
  </si>
  <si>
    <t>工事名</t>
    <rPh sb="0" eb="3">
      <t>コウジメイ</t>
    </rPh>
    <phoneticPr fontId="2"/>
  </si>
  <si>
    <t>協力会社</t>
    <rPh sb="0" eb="2">
      <t>キョウリョク</t>
    </rPh>
    <rPh sb="2" eb="4">
      <t>カイシャ</t>
    </rPh>
    <phoneticPr fontId="2"/>
  </si>
  <si>
    <t>　当社は、安衛法６６条、安衛則４３条・４４条・４５条から４８条までの健康</t>
    <rPh sb="1" eb="3">
      <t>トウシャ</t>
    </rPh>
    <rPh sb="5" eb="7">
      <t>アンエイ</t>
    </rPh>
    <rPh sb="7" eb="8">
      <t>ホウ</t>
    </rPh>
    <rPh sb="10" eb="11">
      <t>ジョウ</t>
    </rPh>
    <rPh sb="12" eb="14">
      <t>アンエイ</t>
    </rPh>
    <rPh sb="14" eb="15">
      <t>ソク</t>
    </rPh>
    <rPh sb="17" eb="18">
      <t>ジョウ</t>
    </rPh>
    <rPh sb="21" eb="22">
      <t>ジョウ</t>
    </rPh>
    <rPh sb="25" eb="26">
      <t>ジョウ</t>
    </rPh>
    <rPh sb="30" eb="31">
      <t>ジョウ</t>
    </rPh>
    <rPh sb="34" eb="36">
      <t>ケンコウ</t>
    </rPh>
    <phoneticPr fontId="5"/>
  </si>
  <si>
    <t>診断を行った結果を、安衛則第５１条に基づき５年間保存しておりますが、労働者</t>
    <rPh sb="34" eb="37">
      <t>ロウドウシャ</t>
    </rPh>
    <phoneticPr fontId="5"/>
  </si>
  <si>
    <t>個人のプライバシーを守るため当社で管理いたします。</t>
    <rPh sb="14" eb="16">
      <t>トウシャ</t>
    </rPh>
    <rPh sb="17" eb="19">
      <t>カンリ</t>
    </rPh>
    <phoneticPr fontId="5"/>
  </si>
  <si>
    <t>　定期健康診断結果については、労働者の名簿の中で受診日と血圧についてのみ</t>
    <rPh sb="1" eb="3">
      <t>テイキ</t>
    </rPh>
    <rPh sb="3" eb="5">
      <t>ケンコウ</t>
    </rPh>
    <rPh sb="5" eb="7">
      <t>シンダン</t>
    </rPh>
    <rPh sb="7" eb="9">
      <t>ケッカ</t>
    </rPh>
    <rPh sb="15" eb="18">
      <t>ロウドウシャ</t>
    </rPh>
    <rPh sb="19" eb="21">
      <t>メイボ</t>
    </rPh>
    <rPh sb="22" eb="23">
      <t>ナカ</t>
    </rPh>
    <rPh sb="24" eb="27">
      <t>ジュシンビ</t>
    </rPh>
    <rPh sb="28" eb="30">
      <t>ケツアツ</t>
    </rPh>
    <phoneticPr fontId="5"/>
  </si>
  <si>
    <t>報告させていただきます。</t>
    <phoneticPr fontId="5"/>
  </si>
  <si>
    <t xml:space="preserve">　事業者は、総括安全衛生管理者が旅行、疾病、事故その他やむを得ない事由によつて職務を行なうことができないときは、代理者を選任しなければならない。 </t>
    <phoneticPr fontId="54"/>
  </si>
  <si>
    <t>　安衛則第3条（総括安全衛生管理者の代理者）</t>
    <rPh sb="1" eb="3">
      <t>アンエイ</t>
    </rPh>
    <rPh sb="3" eb="4">
      <t>ソク</t>
    </rPh>
    <rPh sb="4" eb="5">
      <t>ダイ</t>
    </rPh>
    <rPh sb="6" eb="7">
      <t>ジョウ</t>
    </rPh>
    <phoneticPr fontId="54"/>
  </si>
  <si>
    <t>　第3条の規定は、統括安全衛生責任者、元方安全衛生管理者、店社安全衛生管理者及び安全衛生責任者について準用する。</t>
    <phoneticPr fontId="54"/>
  </si>
  <si>
    <t>　安衛則第20条（統括安全衛生責任者等の代理者）</t>
    <rPh sb="1" eb="5">
      <t>アンエイソクダイ</t>
    </rPh>
    <rPh sb="7" eb="8">
      <t>ジョウ</t>
    </rPh>
    <rPh sb="9" eb="18">
      <t>トウカツアンゼンエイセイセキニンシャ</t>
    </rPh>
    <rPh sb="18" eb="19">
      <t>トウ</t>
    </rPh>
    <rPh sb="20" eb="22">
      <t>ダイリ</t>
    </rPh>
    <rPh sb="22" eb="23">
      <t>シャ</t>
    </rPh>
    <phoneticPr fontId="54"/>
  </si>
  <si>
    <t>　第15条第1項又は第3項の場合において、これらの規定により統括安全衛生責任者を選任すべき事業者以外の請負人で、当該仕事を自ら行うものは、安全衛生責任者を選任し、その者に統括安全衛生責任者との連絡その他の厚生労働省令で定める事項を行わせなければならない。 
２ 　前項の規定により安全衛生責任者を選任した請負人は、同項の事業者に対し、遅滞なく、その旨を通報しなければならない。</t>
    <phoneticPr fontId="54"/>
  </si>
  <si>
    <t>　安衛法16条（安全衛生責任者）</t>
    <rPh sb="1" eb="4">
      <t>アンエイホウ</t>
    </rPh>
    <rPh sb="6" eb="7">
      <t>ジョウ</t>
    </rPh>
    <rPh sb="8" eb="15">
      <t>アンゼンエイセイセキニンシャ</t>
    </rPh>
    <phoneticPr fontId="54"/>
  </si>
  <si>
    <t>　本様式は、関係請負人から統括安全衛生責任者へ提出するもので、労働基準監督署へ提出する必要はありません。</t>
    <rPh sb="1" eb="2">
      <t>ホン</t>
    </rPh>
    <rPh sb="2" eb="4">
      <t>ヨウシキ</t>
    </rPh>
    <rPh sb="6" eb="8">
      <t>カンケイ</t>
    </rPh>
    <rPh sb="8" eb="11">
      <t>ウケオイニン</t>
    </rPh>
    <rPh sb="13" eb="15">
      <t>トウカツ</t>
    </rPh>
    <rPh sb="15" eb="17">
      <t>アンゼン</t>
    </rPh>
    <rPh sb="17" eb="19">
      <t>エイセイ</t>
    </rPh>
    <rPh sb="19" eb="22">
      <t>セキニンシャ</t>
    </rPh>
    <rPh sb="23" eb="25">
      <t>テイシュツ</t>
    </rPh>
    <rPh sb="31" eb="38">
      <t>ロウドウキジュンカントクショ</t>
    </rPh>
    <rPh sb="39" eb="41">
      <t>テイシュツ</t>
    </rPh>
    <rPh sb="43" eb="45">
      <t>ヒツヨウ</t>
    </rPh>
    <phoneticPr fontId="54"/>
  </si>
  <si>
    <t>　本様式は、安衛法16条および安衛則第20条により安全衛生責任者又は安全衛生責任者の代理者を選任した場合に提出する。</t>
    <rPh sb="1" eb="2">
      <t>ホン</t>
    </rPh>
    <rPh sb="2" eb="4">
      <t>ヨウシキ</t>
    </rPh>
    <rPh sb="6" eb="9">
      <t>アンエイホウ</t>
    </rPh>
    <rPh sb="11" eb="12">
      <t>ジョウ</t>
    </rPh>
    <rPh sb="15" eb="17">
      <t>アンエイ</t>
    </rPh>
    <rPh sb="17" eb="18">
      <t>ソク</t>
    </rPh>
    <rPh sb="18" eb="19">
      <t>ダイ</t>
    </rPh>
    <rPh sb="21" eb="22">
      <t>ジョウ</t>
    </rPh>
    <rPh sb="25" eb="27">
      <t>アンゼン</t>
    </rPh>
    <rPh sb="27" eb="29">
      <t>エイセイ</t>
    </rPh>
    <rPh sb="29" eb="32">
      <t>セキニンシャ</t>
    </rPh>
    <rPh sb="32" eb="33">
      <t>マタ</t>
    </rPh>
    <rPh sb="34" eb="41">
      <t>アンゼンエイセイセキニンシャ</t>
    </rPh>
    <rPh sb="42" eb="44">
      <t>ダイリ</t>
    </rPh>
    <rPh sb="44" eb="45">
      <t>シャ</t>
    </rPh>
    <rPh sb="46" eb="48">
      <t>センニン</t>
    </rPh>
    <rPh sb="50" eb="52">
      <t>バアイ</t>
    </rPh>
    <rPh sb="53" eb="55">
      <t>テイシュツ</t>
    </rPh>
    <phoneticPr fontId="54"/>
  </si>
  <si>
    <t>備考：</t>
    <rPh sb="0" eb="2">
      <t>ビコウ</t>
    </rPh>
    <phoneticPr fontId="54"/>
  </si>
  <si>
    <t>選任年月日</t>
    <rPh sb="0" eb="2">
      <t>センニン</t>
    </rPh>
    <rPh sb="2" eb="5">
      <t>ネンガッピ</t>
    </rPh>
    <phoneticPr fontId="54"/>
  </si>
  <si>
    <t>経歴取得免許の概要</t>
    <rPh sb="0" eb="2">
      <t>ケイレキ</t>
    </rPh>
    <rPh sb="2" eb="4">
      <t>シュトク</t>
    </rPh>
    <rPh sb="4" eb="6">
      <t>メンキョ</t>
    </rPh>
    <rPh sb="7" eb="9">
      <t>ガイヨウ</t>
    </rPh>
    <phoneticPr fontId="54"/>
  </si>
  <si>
    <t>昭和　　年　　月　　日</t>
    <rPh sb="0" eb="2">
      <t>ショウワ</t>
    </rPh>
    <rPh sb="4" eb="5">
      <t>ネン</t>
    </rPh>
    <rPh sb="7" eb="8">
      <t>ツキ</t>
    </rPh>
    <rPh sb="10" eb="11">
      <t>ヒ</t>
    </rPh>
    <phoneticPr fontId="54"/>
  </si>
  <si>
    <t>生年月日</t>
    <rPh sb="0" eb="2">
      <t>セイネン</t>
    </rPh>
    <rPh sb="2" eb="4">
      <t>ガッピ</t>
    </rPh>
    <phoneticPr fontId="54"/>
  </si>
  <si>
    <t>職氏名</t>
    <rPh sb="0" eb="1">
      <t>ショク</t>
    </rPh>
    <rPh sb="1" eb="3">
      <t>シメイ</t>
    </rPh>
    <phoneticPr fontId="54"/>
  </si>
  <si>
    <t>所在地</t>
    <rPh sb="0" eb="3">
      <t>ショザイチ</t>
    </rPh>
    <phoneticPr fontId="54"/>
  </si>
  <si>
    <t>関係請負人名称</t>
    <rPh sb="0" eb="2">
      <t>カンケイ</t>
    </rPh>
    <rPh sb="2" eb="5">
      <t>ウケオイニン</t>
    </rPh>
    <rPh sb="5" eb="7">
      <t>メイショウ</t>
    </rPh>
    <phoneticPr fontId="54"/>
  </si>
  <si>
    <t>工事の種類</t>
    <rPh sb="0" eb="2">
      <t>コウジ</t>
    </rPh>
    <rPh sb="3" eb="5">
      <t>シュルイ</t>
    </rPh>
    <phoneticPr fontId="54"/>
  </si>
  <si>
    <t>関係請負人</t>
    <rPh sb="0" eb="2">
      <t>カンケイ</t>
    </rPh>
    <rPh sb="2" eb="5">
      <t>ウケオイニン</t>
    </rPh>
    <phoneticPr fontId="54"/>
  </si>
  <si>
    <t>殿</t>
    <rPh sb="0" eb="1">
      <t>トノ</t>
    </rPh>
    <phoneticPr fontId="54"/>
  </si>
  <si>
    <t>統括安全衛生責任者</t>
    <rPh sb="0" eb="2">
      <t>トウカツ</t>
    </rPh>
    <rPh sb="2" eb="4">
      <t>アンゼン</t>
    </rPh>
    <rPh sb="4" eb="6">
      <t>エイセイ</t>
    </rPh>
    <rPh sb="6" eb="9">
      <t>セキニンシャ</t>
    </rPh>
    <phoneticPr fontId="54"/>
  </si>
  <si>
    <t>事業所名：</t>
    <rPh sb="0" eb="4">
      <t>ジギョウショメイ</t>
    </rPh>
    <phoneticPr fontId="54"/>
  </si>
  <si>
    <t>安全衛生責任者(代理者)選任報告書</t>
    <rPh sb="0" eb="2">
      <t>アンゼン</t>
    </rPh>
    <rPh sb="2" eb="4">
      <t>エイセイ</t>
    </rPh>
    <rPh sb="4" eb="7">
      <t>セキニンシャ</t>
    </rPh>
    <rPh sb="8" eb="10">
      <t>ダイリ</t>
    </rPh>
    <rPh sb="10" eb="11">
      <t>シャ</t>
    </rPh>
    <rPh sb="12" eb="14">
      <t>センニン</t>
    </rPh>
    <rPh sb="14" eb="16">
      <t>ホウコク</t>
    </rPh>
    <rPh sb="16" eb="17">
      <t>ショ</t>
    </rPh>
    <phoneticPr fontId="54"/>
  </si>
  <si>
    <t>代表者氏名</t>
    <rPh sb="0" eb="3">
      <t>ダイヒョウシャ</t>
    </rPh>
    <rPh sb="3" eb="5">
      <t>シメイ</t>
    </rPh>
    <phoneticPr fontId="54"/>
  </si>
  <si>
    <t>雇用保険</t>
    <rPh sb="0" eb="2">
      <t>コヨウ</t>
    </rPh>
    <rPh sb="2" eb="4">
      <t>ホケン</t>
    </rPh>
    <phoneticPr fontId="2"/>
  </si>
  <si>
    <t>健康保険</t>
    <rPh sb="0" eb="2">
      <t>ケンコウ</t>
    </rPh>
    <rPh sb="2" eb="4">
      <t>ホケン</t>
    </rPh>
    <phoneticPr fontId="2"/>
  </si>
  <si>
    <t>健康保険等</t>
    <rPh sb="0" eb="2">
      <t>ケンコウ</t>
    </rPh>
    <rPh sb="2" eb="4">
      <t>ホケン</t>
    </rPh>
    <rPh sb="4" eb="5">
      <t>トウ</t>
    </rPh>
    <phoneticPr fontId="2"/>
  </si>
  <si>
    <t>の加入状況</t>
    <rPh sb="1" eb="3">
      <t>カニュウ</t>
    </rPh>
    <rPh sb="3" eb="5">
      <t>ジョウキョウ</t>
    </rPh>
    <phoneticPr fontId="2"/>
  </si>
  <si>
    <t>適用除外</t>
    <rPh sb="0" eb="2">
      <t>テキヨウ</t>
    </rPh>
    <rPh sb="2" eb="4">
      <t>ジョガイ</t>
    </rPh>
    <phoneticPr fontId="2"/>
  </si>
  <si>
    <t>厚生年金保険</t>
    <rPh sb="0" eb="6">
      <t>コウセイネンキンホケン</t>
    </rPh>
    <phoneticPr fontId="2"/>
  </si>
  <si>
    <t>加入　　未加入</t>
    <rPh sb="0" eb="2">
      <t>カニュウ</t>
    </rPh>
    <rPh sb="4" eb="7">
      <t>ミカニュウ</t>
    </rPh>
    <phoneticPr fontId="2"/>
  </si>
  <si>
    <t>事業所
整理記号等</t>
    <rPh sb="0" eb="3">
      <t>ジギョウショ</t>
    </rPh>
    <phoneticPr fontId="2"/>
  </si>
  <si>
    <t>印</t>
    <rPh sb="0" eb="1">
      <t>イン</t>
    </rPh>
    <phoneticPr fontId="5"/>
  </si>
  <si>
    <t>健康保険リスト</t>
    <rPh sb="0" eb="2">
      <t>ケンコウ</t>
    </rPh>
    <rPh sb="2" eb="4">
      <t>ホケン</t>
    </rPh>
    <phoneticPr fontId="5"/>
  </si>
  <si>
    <t>年金保険リスト</t>
    <rPh sb="0" eb="2">
      <t>ネンキン</t>
    </rPh>
    <rPh sb="2" eb="4">
      <t>ホケン</t>
    </rPh>
    <phoneticPr fontId="5"/>
  </si>
  <si>
    <t>健康保険組合</t>
    <rPh sb="0" eb="6">
      <t>ケンコウホケンクミアイ</t>
    </rPh>
    <phoneticPr fontId="5"/>
  </si>
  <si>
    <t>協会けんぽ</t>
    <rPh sb="0" eb="2">
      <t>キョウカイ</t>
    </rPh>
    <phoneticPr fontId="5"/>
  </si>
  <si>
    <t>建設国保</t>
    <rPh sb="0" eb="2">
      <t>ケンセツ</t>
    </rPh>
    <rPh sb="2" eb="4">
      <t>コクホ</t>
    </rPh>
    <phoneticPr fontId="5"/>
  </si>
  <si>
    <t>国民健康保険</t>
    <rPh sb="0" eb="6">
      <t>コクミンケンコウホケン</t>
    </rPh>
    <phoneticPr fontId="5"/>
  </si>
  <si>
    <t>適用除外</t>
    <rPh sb="0" eb="4">
      <t>テキヨウジョガイ</t>
    </rPh>
    <phoneticPr fontId="5"/>
  </si>
  <si>
    <t>厚生年金</t>
    <rPh sb="0" eb="4">
      <t>コウセイネンキン</t>
    </rPh>
    <phoneticPr fontId="5"/>
  </si>
  <si>
    <t>国民保険</t>
    <rPh sb="0" eb="2">
      <t>コクミン</t>
    </rPh>
    <rPh sb="2" eb="4">
      <t>ホケン</t>
    </rPh>
    <phoneticPr fontId="5"/>
  </si>
  <si>
    <t>受給者</t>
    <rPh sb="0" eb="3">
      <t>ジュキュウシャ</t>
    </rPh>
    <phoneticPr fontId="5"/>
  </si>
  <si>
    <t>※登録基幹技能者名
　・種類</t>
    <rPh sb="1" eb="3">
      <t>トウロク</t>
    </rPh>
    <rPh sb="3" eb="5">
      <t>キカン</t>
    </rPh>
    <rPh sb="5" eb="8">
      <t>ギノウシャ</t>
    </rPh>
    <rPh sb="8" eb="9">
      <t>メイ</t>
    </rPh>
    <rPh sb="12" eb="14">
      <t>シュルイ</t>
    </rPh>
    <phoneticPr fontId="2"/>
  </si>
  <si>
    <t>全建統一様式第１号－甲</t>
    <rPh sb="0" eb="1">
      <t>ゼン</t>
    </rPh>
    <rPh sb="1" eb="2">
      <t>ケン</t>
    </rPh>
    <rPh sb="2" eb="4">
      <t>トウイツ</t>
    </rPh>
    <rPh sb="4" eb="6">
      <t>ヨウシキ</t>
    </rPh>
    <rPh sb="6" eb="7">
      <t>ダイ</t>
    </rPh>
    <rPh sb="8" eb="9">
      <t>ゴウ</t>
    </rPh>
    <rPh sb="10" eb="11">
      <t>コウ</t>
    </rPh>
    <phoneticPr fontId="2"/>
  </si>
  <si>
    <t>再下請負通知書（変更届）</t>
    <rPh sb="0" eb="1">
      <t>サイ</t>
    </rPh>
    <rPh sb="1" eb="4">
      <t>シタウケオイ</t>
    </rPh>
    <rPh sb="4" eb="7">
      <t>ツウチショ</t>
    </rPh>
    <rPh sb="8" eb="11">
      <t>ヘンコウトドケ</t>
    </rPh>
    <phoneticPr fontId="2"/>
  </si>
  <si>
    <t>　　基本契約約款と個別契約約款では条番号が違うので確認</t>
    <rPh sb="2" eb="4">
      <t>キホン</t>
    </rPh>
    <rPh sb="4" eb="6">
      <t>ケイヤク</t>
    </rPh>
    <rPh sb="6" eb="8">
      <t>ヤッカン</t>
    </rPh>
    <rPh sb="9" eb="11">
      <t>コベツ</t>
    </rPh>
    <rPh sb="11" eb="13">
      <t>ケイヤク</t>
    </rPh>
    <rPh sb="13" eb="15">
      <t>ヤッカン</t>
    </rPh>
    <rPh sb="17" eb="18">
      <t>ジョウ</t>
    </rPh>
    <rPh sb="18" eb="20">
      <t>バンゴウ</t>
    </rPh>
    <rPh sb="21" eb="22">
      <t>チガ</t>
    </rPh>
    <rPh sb="25" eb="27">
      <t>カクニン</t>
    </rPh>
    <phoneticPr fontId="5"/>
  </si>
  <si>
    <t>　　し選択すること。</t>
    <phoneticPr fontId="5"/>
  </si>
  <si>
    <t>全建統一様式第2号</t>
    <rPh sb="0" eb="6">
      <t>ゼンケントウイツヨウシキ</t>
    </rPh>
    <rPh sb="6" eb="7">
      <t>ダイ</t>
    </rPh>
    <rPh sb="8" eb="9">
      <t>ゴウ</t>
    </rPh>
    <phoneticPr fontId="15"/>
  </si>
  <si>
    <t>全建統一様式第5号</t>
    <rPh sb="0" eb="1">
      <t>ゼン</t>
    </rPh>
    <rPh sb="1" eb="2">
      <t>ケン</t>
    </rPh>
    <rPh sb="2" eb="4">
      <t>トウイツ</t>
    </rPh>
    <rPh sb="4" eb="6">
      <t>ヨウシキ</t>
    </rPh>
    <rPh sb="6" eb="7">
      <t>ダイ</t>
    </rPh>
    <rPh sb="8" eb="9">
      <t>ゴウ</t>
    </rPh>
    <phoneticPr fontId="2"/>
  </si>
  <si>
    <t>参考様式第6号</t>
    <rPh sb="0" eb="2">
      <t>サンコウ</t>
    </rPh>
    <rPh sb="2" eb="4">
      <t>ヨウシキ</t>
    </rPh>
    <rPh sb="4" eb="5">
      <t>ダイ</t>
    </rPh>
    <rPh sb="6" eb="7">
      <t>ゴウ</t>
    </rPh>
    <phoneticPr fontId="2"/>
  </si>
  <si>
    <t>参考様式第6号</t>
    <rPh sb="0" eb="5">
      <t>サンコウヨウシキダイ</t>
    </rPh>
    <rPh sb="6" eb="7">
      <t>ゴウ</t>
    </rPh>
    <phoneticPr fontId="2"/>
  </si>
  <si>
    <t>参考様式第7号</t>
    <rPh sb="0" eb="5">
      <t>サンコウヨウシキダイ</t>
    </rPh>
    <rPh sb="6" eb="7">
      <t>ゴウ</t>
    </rPh>
    <phoneticPr fontId="2"/>
  </si>
  <si>
    <t>参考様式第8号</t>
    <rPh sb="0" eb="2">
      <t>サンコウ</t>
    </rPh>
    <rPh sb="2" eb="4">
      <t>ヨウシキ</t>
    </rPh>
    <rPh sb="4" eb="5">
      <t>ダイ</t>
    </rPh>
    <rPh sb="6" eb="7">
      <t>ゴウ</t>
    </rPh>
    <phoneticPr fontId="2"/>
  </si>
  <si>
    <t>工事
通勤</t>
    <rPh sb="0" eb="1">
      <t>コウ</t>
    </rPh>
    <rPh sb="1" eb="2">
      <t>コト</t>
    </rPh>
    <rPh sb="3" eb="5">
      <t>ツウキン</t>
    </rPh>
    <phoneticPr fontId="2"/>
  </si>
  <si>
    <t>用 車 両 届</t>
    <phoneticPr fontId="5"/>
  </si>
  <si>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2"/>
  </si>
  <si>
    <t>参考様式第8号</t>
    <rPh sb="0" eb="5">
      <t>サンコウヨウシキダイ</t>
    </rPh>
    <rPh sb="6" eb="7">
      <t>ゴウ</t>
    </rPh>
    <phoneticPr fontId="2"/>
  </si>
  <si>
    <t>全建統一様式第11号</t>
    <rPh sb="0" eb="2">
      <t>ゼンケン</t>
    </rPh>
    <rPh sb="2" eb="4">
      <t>トウイツ</t>
    </rPh>
    <phoneticPr fontId="15"/>
  </si>
  <si>
    <t>有機溶剤 ・特定化学物質等持込使用届</t>
    <rPh sb="0" eb="4">
      <t>ユウキヨウザイ</t>
    </rPh>
    <rPh sb="6" eb="8">
      <t>トクテイ</t>
    </rPh>
    <rPh sb="8" eb="10">
      <t>カガク</t>
    </rPh>
    <rPh sb="10" eb="12">
      <t>ブッシツ</t>
    </rPh>
    <rPh sb="12" eb="13">
      <t>トウ</t>
    </rPh>
    <phoneticPr fontId="15"/>
  </si>
  <si>
    <t xml:space="preserve"> 　　　このたび、下記の有機溶剤・特定化学物質等を持込・使用するのでお届けします。</t>
    <rPh sb="12" eb="16">
      <t>ユウキヨウザイ</t>
    </rPh>
    <rPh sb="17" eb="24">
      <t>トクテイカガクブッシツトウ</t>
    </rPh>
    <phoneticPr fontId="15"/>
  </si>
  <si>
    <t>　　なお、使用に際しては、ＭＳＤＳ（化学物質等データシート）内容を掲示し、作業員に対して</t>
    <phoneticPr fontId="15"/>
  </si>
  <si>
    <t>　　周知を行うとともに関係法規を遵守します。</t>
    <phoneticPr fontId="15"/>
  </si>
  <si>
    <t>　　　 ２．危険物とは、軽油、燈油、プロパン、アセチレンガスなどをいう。</t>
    <phoneticPr fontId="15"/>
  </si>
  <si>
    <t>　　　 ３．有害物とは、塗装、防水などに使用する有機溶剤、特定化学物質などをいう。</t>
    <phoneticPr fontId="15"/>
  </si>
  <si>
    <t>参考様式第9号</t>
    <rPh sb="0" eb="2">
      <t>サンコウ</t>
    </rPh>
    <rPh sb="2" eb="4">
      <t>ヨウシキ</t>
    </rPh>
    <phoneticPr fontId="15"/>
  </si>
  <si>
    <t>　当工事は、建設業法（昭和24年法律第100号）第24条の7に基づく施工体制台帳の作成を要する建設工</t>
    <rPh sb="1" eb="2">
      <t>トウ</t>
    </rPh>
    <rPh sb="2" eb="4">
      <t>コウジ</t>
    </rPh>
    <rPh sb="6" eb="8">
      <t>ケンセツ</t>
    </rPh>
    <rPh sb="8" eb="10">
      <t>ギョウホウ</t>
    </rPh>
    <rPh sb="11" eb="13">
      <t>ショウワ</t>
    </rPh>
    <rPh sb="15" eb="16">
      <t>ネン</t>
    </rPh>
    <rPh sb="16" eb="18">
      <t>ホウリツ</t>
    </rPh>
    <rPh sb="18" eb="19">
      <t>ダイ</t>
    </rPh>
    <rPh sb="22" eb="23">
      <t>ゴウ</t>
    </rPh>
    <rPh sb="24" eb="25">
      <t>ダイ</t>
    </rPh>
    <rPh sb="27" eb="28">
      <t>ジョウ</t>
    </rPh>
    <rPh sb="31" eb="32">
      <t>モト</t>
    </rPh>
    <rPh sb="34" eb="36">
      <t>シコウ</t>
    </rPh>
    <rPh sb="36" eb="38">
      <t>タイセイ</t>
    </rPh>
    <rPh sb="38" eb="40">
      <t>ダイチョウ</t>
    </rPh>
    <rPh sb="41" eb="43">
      <t>サクセイ</t>
    </rPh>
    <rPh sb="44" eb="45">
      <t>ヨウ</t>
    </rPh>
    <rPh sb="47" eb="49">
      <t>ケンセツ</t>
    </rPh>
    <rPh sb="49" eb="50">
      <t>コウジ</t>
    </rPh>
    <phoneticPr fontId="15"/>
  </si>
  <si>
    <t>　　　一次下請負業者の方は、後次の下請負業者から提出される再下請負通知書をとりまとめ、下請負</t>
    <rPh sb="3" eb="5">
      <t>イチジ</t>
    </rPh>
    <rPh sb="5" eb="6">
      <t>シタ</t>
    </rPh>
    <rPh sb="6" eb="8">
      <t>ウケオイ</t>
    </rPh>
    <rPh sb="8" eb="10">
      <t>ギョウシャ</t>
    </rPh>
    <rPh sb="11" eb="12">
      <t>カタ</t>
    </rPh>
    <rPh sb="14" eb="15">
      <t>ノチ</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phoneticPr fontId="15"/>
  </si>
  <si>
    <t>　　業者編成表とともに提出してください。</t>
    <rPh sb="3" eb="4">
      <t>ギョウシャ</t>
    </rPh>
    <rPh sb="4" eb="6">
      <t>ヘンセイ</t>
    </rPh>
    <rPh sb="6" eb="7">
      <t>ヒョウ</t>
    </rPh>
    <rPh sb="11" eb="13">
      <t>テイシュツ</t>
    </rPh>
    <phoneticPr fontId="15"/>
  </si>
  <si>
    <t>工事安全衛生方針</t>
    <rPh sb="0" eb="2">
      <t>コウジ</t>
    </rPh>
    <rPh sb="2" eb="4">
      <t>アンゼン</t>
    </rPh>
    <rPh sb="4" eb="6">
      <t>エイセイ</t>
    </rPh>
    <rPh sb="6" eb="8">
      <t>ホウシン</t>
    </rPh>
    <phoneticPr fontId="5"/>
  </si>
  <si>
    <t>工事安全衛生目標</t>
    <rPh sb="0" eb="2">
      <t>コウジ</t>
    </rPh>
    <rPh sb="2" eb="4">
      <t>アンゼン</t>
    </rPh>
    <rPh sb="4" eb="6">
      <t>エイセイ</t>
    </rPh>
    <rPh sb="6" eb="8">
      <t>モクヒョウ</t>
    </rPh>
    <phoneticPr fontId="5"/>
  </si>
  <si>
    <t>工種</t>
    <rPh sb="0" eb="2">
      <t>コウシュ</t>
    </rPh>
    <phoneticPr fontId="5"/>
  </si>
  <si>
    <t>主な使用機械設備</t>
    <rPh sb="0" eb="1">
      <t>オモ</t>
    </rPh>
    <rPh sb="2" eb="4">
      <t>シヨウ</t>
    </rPh>
    <rPh sb="4" eb="6">
      <t>キカイ</t>
    </rPh>
    <rPh sb="6" eb="8">
      <t>セツビ</t>
    </rPh>
    <phoneticPr fontId="5"/>
  </si>
  <si>
    <t>主な使用機器･工具</t>
    <rPh sb="0" eb="1">
      <t>オモ</t>
    </rPh>
    <rPh sb="2" eb="4">
      <t>シヨウ</t>
    </rPh>
    <rPh sb="4" eb="6">
      <t>キキ</t>
    </rPh>
    <rPh sb="7" eb="9">
      <t>コウグ</t>
    </rPh>
    <phoneticPr fontId="5"/>
  </si>
  <si>
    <t>主な使用資材</t>
    <rPh sb="0" eb="1">
      <t>オモ</t>
    </rPh>
    <rPh sb="2" eb="4">
      <t>シヨウ</t>
    </rPh>
    <rPh sb="4" eb="6">
      <t>シザイ</t>
    </rPh>
    <phoneticPr fontId="5"/>
  </si>
  <si>
    <t>有資格者･配置予定者</t>
    <rPh sb="0" eb="4">
      <t>ユウシカクシャ</t>
    </rPh>
    <rPh sb="5" eb="7">
      <t>ハイチ</t>
    </rPh>
    <rPh sb="7" eb="10">
      <t>ヨテイシャ</t>
    </rPh>
    <phoneticPr fontId="5"/>
  </si>
  <si>
    <t>１．危険性又は有害性の特定</t>
    <rPh sb="2" eb="5">
      <t>キケンセイ</t>
    </rPh>
    <rPh sb="5" eb="6">
      <t>マタ</t>
    </rPh>
    <rPh sb="7" eb="10">
      <t>ユウガイセイ</t>
    </rPh>
    <rPh sb="11" eb="13">
      <t>トクテイ</t>
    </rPh>
    <phoneticPr fontId="5"/>
  </si>
  <si>
    <t>作業区分</t>
    <rPh sb="0" eb="2">
      <t>サギョウ</t>
    </rPh>
    <rPh sb="2" eb="4">
      <t>クブン</t>
    </rPh>
    <phoneticPr fontId="5"/>
  </si>
  <si>
    <t>予測される災害（危険性又は有害性）</t>
    <rPh sb="0" eb="2">
      <t>ヨソク</t>
    </rPh>
    <rPh sb="5" eb="7">
      <t>サイガイ</t>
    </rPh>
    <rPh sb="8" eb="11">
      <t>キケンセイ</t>
    </rPh>
    <rPh sb="11" eb="12">
      <t>マタ</t>
    </rPh>
    <rPh sb="13" eb="16">
      <t>ユウガイセイ</t>
    </rPh>
    <phoneticPr fontId="5"/>
  </si>
  <si>
    <t>可能性</t>
    <rPh sb="0" eb="3">
      <t>カノウセイ</t>
    </rPh>
    <phoneticPr fontId="5"/>
  </si>
  <si>
    <t>（度合）</t>
    <rPh sb="1" eb="3">
      <t>ドア</t>
    </rPh>
    <phoneticPr fontId="5"/>
  </si>
  <si>
    <t>重大性</t>
    <rPh sb="0" eb="3">
      <t>ジュウダイセイ</t>
    </rPh>
    <phoneticPr fontId="5"/>
  </si>
  <si>
    <t>(重篤度)</t>
    <rPh sb="1" eb="3">
      <t>ジュウトク</t>
    </rPh>
    <rPh sb="3" eb="4">
      <t>ド</t>
    </rPh>
    <phoneticPr fontId="5"/>
  </si>
  <si>
    <t>見積り</t>
    <rPh sb="0" eb="2">
      <t>ミツ</t>
    </rPh>
    <phoneticPr fontId="5"/>
  </si>
  <si>
    <t>リスク</t>
    <phoneticPr fontId="5"/>
  </si>
  <si>
    <t>レベル</t>
    <phoneticPr fontId="5"/>
  </si>
  <si>
    <t>２．リスクの見積り</t>
    <rPh sb="6" eb="8">
      <t>ミツ</t>
    </rPh>
    <phoneticPr fontId="5"/>
  </si>
  <si>
    <t>３．リスク低減措置内容の検討</t>
    <rPh sb="5" eb="7">
      <t>テイゲン</t>
    </rPh>
    <rPh sb="7" eb="9">
      <t>ソチ</t>
    </rPh>
    <rPh sb="9" eb="11">
      <t>ナイヨウ</t>
    </rPh>
    <rPh sb="12" eb="14">
      <t>ケントウ</t>
    </rPh>
    <phoneticPr fontId="5"/>
  </si>
  <si>
    <t>店社</t>
    <rPh sb="0" eb="2">
      <t>テンシャ</t>
    </rPh>
    <phoneticPr fontId="5"/>
  </si>
  <si>
    <t>事業所</t>
    <rPh sb="0" eb="3">
      <t>ジギョウショ</t>
    </rPh>
    <phoneticPr fontId="5"/>
  </si>
  <si>
    <t xml:space="preserve"> □再下請負通知書</t>
    <rPh sb="2" eb="6">
      <t>サイシタウケオイ</t>
    </rPh>
    <rPh sb="6" eb="9">
      <t>ツウチショ</t>
    </rPh>
    <phoneticPr fontId="5"/>
  </si>
  <si>
    <t xml:space="preserve"> □持込機械等（移動式クレーン）使用届</t>
    <rPh sb="2" eb="4">
      <t>モチコミ</t>
    </rPh>
    <rPh sb="4" eb="6">
      <t>キカイ</t>
    </rPh>
    <rPh sb="6" eb="7">
      <t>トウ</t>
    </rPh>
    <rPh sb="8" eb="11">
      <t>イドウシキ</t>
    </rPh>
    <rPh sb="16" eb="19">
      <t>シヨウトドケ</t>
    </rPh>
    <phoneticPr fontId="5"/>
  </si>
  <si>
    <t xml:space="preserve"> □工事用車両届</t>
    <rPh sb="2" eb="5">
      <t>コウジヨウ</t>
    </rPh>
    <rPh sb="5" eb="7">
      <t>シャリョウ</t>
    </rPh>
    <rPh sb="7" eb="8">
      <t>トドケ</t>
    </rPh>
    <phoneticPr fontId="5"/>
  </si>
  <si>
    <t xml:space="preserve"> □送出し教育実施報告書</t>
    <rPh sb="2" eb="4">
      <t>オクリダ</t>
    </rPh>
    <rPh sb="5" eb="7">
      <t>キョウイク</t>
    </rPh>
    <rPh sb="7" eb="9">
      <t>ジッシ</t>
    </rPh>
    <rPh sb="9" eb="12">
      <t>ホウコクショ</t>
    </rPh>
    <phoneticPr fontId="5"/>
  </si>
  <si>
    <t xml:space="preserve"> □安全衛生計画書</t>
    <rPh sb="2" eb="4">
      <t>アンゼン</t>
    </rPh>
    <rPh sb="4" eb="6">
      <t>エイセイ</t>
    </rPh>
    <rPh sb="6" eb="9">
      <t>ケイカクショ</t>
    </rPh>
    <phoneticPr fontId="5"/>
  </si>
  <si>
    <t xml:space="preserve"> □</t>
    <phoneticPr fontId="5"/>
  </si>
  <si>
    <t xml:space="preserve"> □下請業者編成表</t>
    <rPh sb="2" eb="6">
      <t>シタウケギョウシャ</t>
    </rPh>
    <rPh sb="6" eb="9">
      <t>ヘンセイヒョウ</t>
    </rPh>
    <phoneticPr fontId="5"/>
  </si>
  <si>
    <t xml:space="preserve"> □持込機械等（車両系建設機械）使用届</t>
    <rPh sb="2" eb="4">
      <t>モチコミ</t>
    </rPh>
    <rPh sb="4" eb="7">
      <t>キカイトウ</t>
    </rPh>
    <rPh sb="8" eb="11">
      <t>シャリョウケイ</t>
    </rPh>
    <rPh sb="11" eb="13">
      <t>ケンセツ</t>
    </rPh>
    <rPh sb="13" eb="15">
      <t>キカイ</t>
    </rPh>
    <rPh sb="16" eb="19">
      <t>シヨウトドケ</t>
    </rPh>
    <phoneticPr fontId="5"/>
  </si>
  <si>
    <t xml:space="preserve"> □作業員名簿</t>
    <rPh sb="2" eb="5">
      <t>サギョウイン</t>
    </rPh>
    <rPh sb="5" eb="7">
      <t>メイボ</t>
    </rPh>
    <phoneticPr fontId="5"/>
  </si>
  <si>
    <t xml:space="preserve"> □持込機械等（電動工具）使用届</t>
    <rPh sb="2" eb="4">
      <t>モチコミ</t>
    </rPh>
    <rPh sb="4" eb="7">
      <t>キカイトウ</t>
    </rPh>
    <rPh sb="8" eb="12">
      <t>デンドウコウグ</t>
    </rPh>
    <rPh sb="13" eb="16">
      <t>シヨウトドケ</t>
    </rPh>
    <phoneticPr fontId="5"/>
  </si>
  <si>
    <t xml:space="preserve"> □持込機械等（電気溶接機）使用届</t>
    <rPh sb="2" eb="4">
      <t>モチコミ</t>
    </rPh>
    <rPh sb="4" eb="7">
      <t>キカイトウ</t>
    </rPh>
    <rPh sb="8" eb="10">
      <t>デンキ</t>
    </rPh>
    <rPh sb="10" eb="12">
      <t>ヨウセツ</t>
    </rPh>
    <rPh sb="12" eb="13">
      <t>キ</t>
    </rPh>
    <rPh sb="14" eb="17">
      <t>シヨウトドケ</t>
    </rPh>
    <phoneticPr fontId="5"/>
  </si>
  <si>
    <t xml:space="preserve"> □危険物・有害物持込使用届</t>
    <rPh sb="2" eb="5">
      <t>キケンブツ</t>
    </rPh>
    <rPh sb="6" eb="9">
      <t>ユウガイブツ</t>
    </rPh>
    <rPh sb="9" eb="11">
      <t>モチコミ</t>
    </rPh>
    <rPh sb="11" eb="14">
      <t>シヨウトドケ</t>
    </rPh>
    <phoneticPr fontId="5"/>
  </si>
  <si>
    <t xml:space="preserve"> □火気使用届</t>
    <rPh sb="2" eb="6">
      <t>カキシヨウ</t>
    </rPh>
    <rPh sb="6" eb="7">
      <t>トドケ</t>
    </rPh>
    <phoneticPr fontId="5"/>
  </si>
  <si>
    <t xml:space="preserve"> □新規入場者教育実施報告書</t>
    <rPh sb="2" eb="4">
      <t>シンキ</t>
    </rPh>
    <rPh sb="4" eb="7">
      <t>ニュウジョウシャ</t>
    </rPh>
    <rPh sb="7" eb="9">
      <t>キョウイク</t>
    </rPh>
    <rPh sb="9" eb="11">
      <t>ジッシ</t>
    </rPh>
    <rPh sb="11" eb="14">
      <t>ホウコクショ</t>
    </rPh>
    <phoneticPr fontId="5"/>
  </si>
  <si>
    <t>元請工事業者提出書類一覧</t>
    <rPh sb="0" eb="2">
      <t>モトウケ</t>
    </rPh>
    <rPh sb="2" eb="4">
      <t>コウジ</t>
    </rPh>
    <rPh sb="4" eb="6">
      <t>ギョウシャ</t>
    </rPh>
    <rPh sb="6" eb="8">
      <t>テイシュツ</t>
    </rPh>
    <rPh sb="8" eb="10">
      <t>ショルイ</t>
    </rPh>
    <rPh sb="10" eb="12">
      <t>イチラン</t>
    </rPh>
    <phoneticPr fontId="5"/>
  </si>
  <si>
    <t>柱）□は、レ点でチェック。</t>
    <rPh sb="0" eb="1">
      <t>チュウ</t>
    </rPh>
    <rPh sb="6" eb="7">
      <t>テン</t>
    </rPh>
    <phoneticPr fontId="5"/>
  </si>
  <si>
    <t>安全衛生担当責任者</t>
    <rPh sb="0" eb="2">
      <t>アンゼン</t>
    </rPh>
    <rPh sb="2" eb="4">
      <t>エイセイ</t>
    </rPh>
    <rPh sb="4" eb="6">
      <t>タントウ</t>
    </rPh>
    <rPh sb="6" eb="9">
      <t>セキニンシャ</t>
    </rPh>
    <phoneticPr fontId="5"/>
  </si>
  <si>
    <t>工 事 担 当 責 任 者</t>
    <rPh sb="0" eb="1">
      <t>コウ</t>
    </rPh>
    <rPh sb="2" eb="3">
      <t>コト</t>
    </rPh>
    <rPh sb="4" eb="5">
      <t>タン</t>
    </rPh>
    <rPh sb="6" eb="7">
      <t>トウ</t>
    </rPh>
    <rPh sb="8" eb="9">
      <t>セキ</t>
    </rPh>
    <rPh sb="10" eb="11">
      <t>ニン</t>
    </rPh>
    <rPh sb="12" eb="13">
      <t>シャ</t>
    </rPh>
    <phoneticPr fontId="5"/>
  </si>
  <si>
    <t>現　場　代　理　人</t>
    <rPh sb="0" eb="1">
      <t>ウツツ</t>
    </rPh>
    <rPh sb="2" eb="3">
      <t>バ</t>
    </rPh>
    <rPh sb="4" eb="5">
      <t>ダイ</t>
    </rPh>
    <rPh sb="6" eb="7">
      <t>リ</t>
    </rPh>
    <rPh sb="8" eb="9">
      <t>ヒト</t>
    </rPh>
    <phoneticPr fontId="5"/>
  </si>
  <si>
    <t>安 全 衛 生 責 任 者</t>
    <rPh sb="0" eb="1">
      <t>ヤス</t>
    </rPh>
    <rPh sb="2" eb="3">
      <t>ゼン</t>
    </rPh>
    <rPh sb="4" eb="5">
      <t>マモル</t>
    </rPh>
    <rPh sb="6" eb="7">
      <t>セイ</t>
    </rPh>
    <rPh sb="8" eb="9">
      <t>セキ</t>
    </rPh>
    <rPh sb="10" eb="11">
      <t>ニン</t>
    </rPh>
    <rPh sb="12" eb="13">
      <t>シャ</t>
    </rPh>
    <phoneticPr fontId="5"/>
  </si>
  <si>
    <t>職　　　　　　　長</t>
    <rPh sb="0" eb="1">
      <t>ショク</t>
    </rPh>
    <rPh sb="8" eb="9">
      <t>チョウ</t>
    </rPh>
    <phoneticPr fontId="5"/>
  </si>
  <si>
    <t>職　　　　名</t>
    <rPh sb="0" eb="1">
      <t>ショク</t>
    </rPh>
    <rPh sb="5" eb="6">
      <t>メイ</t>
    </rPh>
    <phoneticPr fontId="5"/>
  </si>
  <si>
    <t>リスク低減措置</t>
    <rPh sb="3" eb="5">
      <t>テイゲン</t>
    </rPh>
    <rPh sb="5" eb="7">
      <t>ソチ</t>
    </rPh>
    <phoneticPr fontId="5"/>
  </si>
  <si>
    <t>職名</t>
    <rPh sb="0" eb="2">
      <t>ショクメイ</t>
    </rPh>
    <phoneticPr fontId="5"/>
  </si>
  <si>
    <t>次</t>
    <rPh sb="0" eb="1">
      <t>ジ</t>
    </rPh>
    <phoneticPr fontId="5"/>
  </si>
  <si>
    <t>再下請会社名</t>
    <rPh sb="0" eb="3">
      <t>サイシタウケ</t>
    </rPh>
    <rPh sb="3" eb="6">
      <t>カイシャメイ</t>
    </rPh>
    <phoneticPr fontId="5"/>
  </si>
  <si>
    <t>再下請会社の関係者の職名・氏名・会社名等</t>
    <rPh sb="0" eb="1">
      <t>サイ</t>
    </rPh>
    <rPh sb="1" eb="3">
      <t>シタウケ</t>
    </rPh>
    <rPh sb="3" eb="5">
      <t>ガイシャ</t>
    </rPh>
    <rPh sb="6" eb="9">
      <t>カンケイシャ</t>
    </rPh>
    <rPh sb="10" eb="12">
      <t>ショクメイ</t>
    </rPh>
    <rPh sb="13" eb="15">
      <t>シメイ</t>
    </rPh>
    <rPh sb="16" eb="19">
      <t>カイシャメイ</t>
    </rPh>
    <rPh sb="19" eb="20">
      <t>トウ</t>
    </rPh>
    <phoneticPr fontId="5"/>
  </si>
  <si>
    <t>工種別工事期間</t>
    <rPh sb="0" eb="3">
      <t>コウシュベツ</t>
    </rPh>
    <rPh sb="3" eb="5">
      <t>コウジ</t>
    </rPh>
    <rPh sb="5" eb="7">
      <t>キカン</t>
    </rPh>
    <phoneticPr fontId="5"/>
  </si>
  <si>
    <t>日常の安全衛生活動</t>
    <rPh sb="0" eb="2">
      <t>ニチジョウ</t>
    </rPh>
    <rPh sb="3" eb="5">
      <t>アンゼン</t>
    </rPh>
    <rPh sb="5" eb="7">
      <t>エイセイ</t>
    </rPh>
    <rPh sb="7" eb="9">
      <t>カツドウ</t>
    </rPh>
    <phoneticPr fontId="5"/>
  </si>
  <si>
    <t>資機材・保護具・資格の区分／その種類</t>
    <rPh sb="0" eb="3">
      <t>シキザイ</t>
    </rPh>
    <rPh sb="4" eb="6">
      <t>ホゴ</t>
    </rPh>
    <rPh sb="6" eb="7">
      <t>グ</t>
    </rPh>
    <rPh sb="8" eb="10">
      <t>シカク</t>
    </rPh>
    <rPh sb="11" eb="13">
      <t>クブン</t>
    </rPh>
    <rPh sb="16" eb="18">
      <t>シュルイ</t>
    </rPh>
    <phoneticPr fontId="5"/>
  </si>
  <si>
    <t>工事安全衛生計画書</t>
    <rPh sb="0" eb="2">
      <t>コウジ</t>
    </rPh>
    <rPh sb="2" eb="4">
      <t>アンゼン</t>
    </rPh>
    <rPh sb="4" eb="6">
      <t>エイセイ</t>
    </rPh>
    <rPh sb="6" eb="9">
      <t>ケイカクショ</t>
    </rPh>
    <phoneticPr fontId="5"/>
  </si>
  <si>
    <t>作成</t>
    <rPh sb="0" eb="2">
      <t>サクセイ</t>
    </rPh>
    <phoneticPr fontId="5"/>
  </si>
  <si>
    <t>現場代理人</t>
    <rPh sb="0" eb="5">
      <t>ゲンバダイリニン</t>
    </rPh>
    <phoneticPr fontId="5"/>
  </si>
  <si>
    <t>（現場責任者）</t>
    <rPh sb="1" eb="6">
      <t>ゲンバセキニンシャ</t>
    </rPh>
    <phoneticPr fontId="5"/>
  </si>
  <si>
    <t>確認欄</t>
    <rPh sb="0" eb="2">
      <t>カクニン</t>
    </rPh>
    <rPh sb="2" eb="3">
      <t>ラン</t>
    </rPh>
    <phoneticPr fontId="5"/>
  </si>
  <si>
    <t>元　請</t>
    <rPh sb="0" eb="1">
      <t>モト</t>
    </rPh>
    <rPh sb="2" eb="3">
      <t>ショウ</t>
    </rPh>
    <phoneticPr fontId="5"/>
  </si>
  <si>
    <t>全建統一様式第６号</t>
    <rPh sb="0" eb="2">
      <t>ゼンケン</t>
    </rPh>
    <rPh sb="2" eb="4">
      <t>トウイツ</t>
    </rPh>
    <rPh sb="4" eb="6">
      <t>ヨウシキ</t>
    </rPh>
    <rPh sb="6" eb="7">
      <t>ダイ</t>
    </rPh>
    <rPh sb="8" eb="9">
      <t>ゴウ</t>
    </rPh>
    <phoneticPr fontId="5"/>
  </si>
  <si>
    <t xml:space="preserve"> □持込機械等（　　　　　　　　）使用届</t>
    <rPh sb="2" eb="4">
      <t>モチコミ</t>
    </rPh>
    <rPh sb="4" eb="7">
      <t>キカイトウ</t>
    </rPh>
    <rPh sb="17" eb="20">
      <t>シヨウトドケ</t>
    </rPh>
    <phoneticPr fontId="5"/>
  </si>
  <si>
    <t xml:space="preserve"> □（　　　　　　　　　　　）作業手順書</t>
    <rPh sb="17" eb="19">
      <t>テジュン</t>
    </rPh>
    <phoneticPr fontId="5"/>
  </si>
  <si>
    <t xml:space="preserve"> □（　　　　　　　　　　　）作業計画書</t>
    <phoneticPr fontId="5"/>
  </si>
  <si>
    <t xml:space="preserve"> □（　　　　　　　　　　　）作業計画書</t>
    <rPh sb="15" eb="17">
      <t>サギョウ</t>
    </rPh>
    <rPh sb="17" eb="20">
      <t>ケイカクショ</t>
    </rPh>
    <phoneticPr fontId="5"/>
  </si>
  <si>
    <t>・当社及び作業所の安全衛生ルールを遵守</t>
    <rPh sb="1" eb="3">
      <t>トウシャ</t>
    </rPh>
    <rPh sb="3" eb="4">
      <t>オヨ</t>
    </rPh>
    <rPh sb="5" eb="8">
      <t>サギョウショ</t>
    </rPh>
    <rPh sb="9" eb="11">
      <t>アンゼン</t>
    </rPh>
    <rPh sb="11" eb="13">
      <t>エイセイ</t>
    </rPh>
    <rPh sb="17" eb="19">
      <t>ジュンシュ</t>
    </rPh>
    <phoneticPr fontId="5"/>
  </si>
  <si>
    <t>・特定した危険有害要因に対しての実施事項（除去・低減策）の実施</t>
    <rPh sb="1" eb="3">
      <t>トクテイ</t>
    </rPh>
    <rPh sb="5" eb="7">
      <t>キケン</t>
    </rPh>
    <rPh sb="7" eb="9">
      <t>ユウガイ</t>
    </rPh>
    <rPh sb="9" eb="11">
      <t>ヨウイン</t>
    </rPh>
    <rPh sb="12" eb="13">
      <t>タイ</t>
    </rPh>
    <rPh sb="16" eb="18">
      <t>ジッシ</t>
    </rPh>
    <rPh sb="18" eb="20">
      <t>ジコウ</t>
    </rPh>
    <rPh sb="21" eb="23">
      <t>ジョキョ</t>
    </rPh>
    <rPh sb="24" eb="27">
      <t>テイゲンサク</t>
    </rPh>
    <rPh sb="29" eb="31">
      <t>ジッシ</t>
    </rPh>
    <phoneticPr fontId="5"/>
  </si>
  <si>
    <t>・作業開始前、作業中の安全状態の指差し確認</t>
    <rPh sb="1" eb="3">
      <t>サギョウ</t>
    </rPh>
    <rPh sb="3" eb="6">
      <t>カイシマエ</t>
    </rPh>
    <rPh sb="7" eb="10">
      <t>サギョウチュウ</t>
    </rPh>
    <rPh sb="11" eb="13">
      <t>アンゼン</t>
    </rPh>
    <rPh sb="13" eb="15">
      <t>ジョウタイ</t>
    </rPh>
    <rPh sb="16" eb="18">
      <t>ユビサ</t>
    </rPh>
    <rPh sb="19" eb="21">
      <t>カクニン</t>
    </rPh>
    <phoneticPr fontId="5"/>
  </si>
  <si>
    <t>・安全ミーティング</t>
    <rPh sb="1" eb="3">
      <t>アンゼン</t>
    </rPh>
    <phoneticPr fontId="5"/>
  </si>
  <si>
    <t>・ＲＫＹ</t>
    <phoneticPr fontId="5"/>
  </si>
  <si>
    <t>・作業中の指揮・監督</t>
    <rPh sb="1" eb="4">
      <t>サギョウチュウ</t>
    </rPh>
    <rPh sb="5" eb="7">
      <t>シキ</t>
    </rPh>
    <rPh sb="8" eb="10">
      <t>カントク</t>
    </rPh>
    <phoneticPr fontId="5"/>
  </si>
  <si>
    <t>・安全工程打合せ会</t>
    <rPh sb="1" eb="3">
      <t>アンゼン</t>
    </rPh>
    <rPh sb="3" eb="5">
      <t>コウテイ</t>
    </rPh>
    <rPh sb="5" eb="7">
      <t>ウチアワ</t>
    </rPh>
    <rPh sb="8" eb="9">
      <t>カイ</t>
    </rPh>
    <phoneticPr fontId="5"/>
  </si>
  <si>
    <t>・終業時片付け</t>
    <rPh sb="1" eb="4">
      <t>シュウギョウジ</t>
    </rPh>
    <rPh sb="4" eb="6">
      <t>カタヅ</t>
    </rPh>
    <phoneticPr fontId="5"/>
  </si>
  <si>
    <t>・作業終了報告</t>
    <rPh sb="1" eb="3">
      <t>サギョウ</t>
    </rPh>
    <rPh sb="3" eb="5">
      <t>シュウリョウ</t>
    </rPh>
    <rPh sb="5" eb="7">
      <t>ホウコク</t>
    </rPh>
    <phoneticPr fontId="5"/>
  </si>
  <si>
    <t>参考様式第３号</t>
    <rPh sb="0" eb="2">
      <t>サンコウ</t>
    </rPh>
    <rPh sb="2" eb="4">
      <t>ヨウシキ</t>
    </rPh>
    <rPh sb="4" eb="5">
      <t>ダイ</t>
    </rPh>
    <rPh sb="6" eb="7">
      <t>ゴウ</t>
    </rPh>
    <phoneticPr fontId="5"/>
  </si>
  <si>
    <t>・全従業員への安全衛生教育を徹底する。</t>
    <rPh sb="1" eb="5">
      <t>ゼンジュウギョウイン</t>
    </rPh>
    <rPh sb="7" eb="9">
      <t>アンゼン</t>
    </rPh>
    <rPh sb="9" eb="11">
      <t>エイセイ</t>
    </rPh>
    <rPh sb="11" eb="13">
      <t>キョウイク</t>
    </rPh>
    <rPh sb="14" eb="16">
      <t>テッテイ</t>
    </rPh>
    <phoneticPr fontId="5"/>
  </si>
  <si>
    <t>・労働安全衛生関係法令及び当社の安全衛生管理規定を遵守する。　　・全従業員の協力の下に安全衛生活動を実施する。</t>
    <rPh sb="1" eb="3">
      <t>ロウドウ</t>
    </rPh>
    <rPh sb="3" eb="5">
      <t>アンゼン</t>
    </rPh>
    <rPh sb="5" eb="7">
      <t>エイセイ</t>
    </rPh>
    <rPh sb="7" eb="9">
      <t>カンケイ</t>
    </rPh>
    <rPh sb="9" eb="11">
      <t>ホウレイ</t>
    </rPh>
    <rPh sb="11" eb="12">
      <t>オヨ</t>
    </rPh>
    <rPh sb="13" eb="15">
      <t>トウシャ</t>
    </rPh>
    <rPh sb="16" eb="18">
      <t>アンゼン</t>
    </rPh>
    <rPh sb="18" eb="20">
      <t>エイセイ</t>
    </rPh>
    <rPh sb="20" eb="22">
      <t>カンリ</t>
    </rPh>
    <rPh sb="22" eb="24">
      <t>キテイ</t>
    </rPh>
    <rPh sb="25" eb="27">
      <t>ジュンシュ</t>
    </rPh>
    <rPh sb="33" eb="37">
      <t>ゼンジュウギョウイン</t>
    </rPh>
    <rPh sb="38" eb="40">
      <t>キョウリョク</t>
    </rPh>
    <rPh sb="41" eb="42">
      <t>モト</t>
    </rPh>
    <rPh sb="43" eb="45">
      <t>アンゼン</t>
    </rPh>
    <rPh sb="45" eb="47">
      <t>エイセイ</t>
    </rPh>
    <rPh sb="47" eb="49">
      <t>カツドウ</t>
    </rPh>
    <rPh sb="50" eb="52">
      <t>ジッシ</t>
    </rPh>
    <phoneticPr fontId="5"/>
  </si>
  <si>
    <t>・リスクアセスメントを実施し、低減対策を実施する。　　　　　　　・設備、機械の安全化を図るとともに、快適な職場環境の形成を促進する。</t>
    <rPh sb="11" eb="13">
      <t>ジッシ</t>
    </rPh>
    <rPh sb="15" eb="17">
      <t>テイゲン</t>
    </rPh>
    <rPh sb="17" eb="19">
      <t>タイサク</t>
    </rPh>
    <rPh sb="20" eb="22">
      <t>ジッシ</t>
    </rPh>
    <rPh sb="33" eb="35">
      <t>セツビ</t>
    </rPh>
    <rPh sb="36" eb="38">
      <t>キカイ</t>
    </rPh>
    <rPh sb="39" eb="42">
      <t>アンゼンカ</t>
    </rPh>
    <rPh sb="43" eb="44">
      <t>ハカ</t>
    </rPh>
    <rPh sb="50" eb="52">
      <t>カイテキ</t>
    </rPh>
    <rPh sb="53" eb="55">
      <t>ショクバ</t>
    </rPh>
    <rPh sb="55" eb="57">
      <t>カンキョウ</t>
    </rPh>
    <rPh sb="58" eb="60">
      <t>ケイセイ</t>
    </rPh>
    <rPh sb="61" eb="63">
      <t>ソクシン</t>
    </rPh>
    <phoneticPr fontId="5"/>
  </si>
  <si>
    <t>・死亡災害、公衆災害をゼロとする。</t>
    <rPh sb="1" eb="3">
      <t>シボウ</t>
    </rPh>
    <rPh sb="3" eb="5">
      <t>サイガイ</t>
    </rPh>
    <rPh sb="6" eb="10">
      <t>コウシュウサイガイ</t>
    </rPh>
    <phoneticPr fontId="5"/>
  </si>
  <si>
    <t>・安全衛生の達成率を80％以上とする。</t>
    <rPh sb="1" eb="3">
      <t>アンゼン</t>
    </rPh>
    <rPh sb="3" eb="5">
      <t>エイセイ</t>
    </rPh>
    <rPh sb="6" eb="9">
      <t>タッセイリツ</t>
    </rPh>
    <rPh sb="13" eb="15">
      <t>イジョウ</t>
    </rPh>
    <phoneticPr fontId="5"/>
  </si>
  <si>
    <t>安全衛生上の課題及び特定した危険性又は有害性</t>
    <rPh sb="0" eb="2">
      <t>アンゼン</t>
    </rPh>
    <rPh sb="2" eb="5">
      <t>エイセイジョウ</t>
    </rPh>
    <rPh sb="6" eb="8">
      <t>カダイ</t>
    </rPh>
    <rPh sb="8" eb="9">
      <t>オヨ</t>
    </rPh>
    <rPh sb="10" eb="12">
      <t>トクテイ</t>
    </rPh>
    <rPh sb="14" eb="17">
      <t>キケンセイ</t>
    </rPh>
    <rPh sb="17" eb="18">
      <t>マタ</t>
    </rPh>
    <rPh sb="19" eb="22">
      <t>ユウガイセイ</t>
    </rPh>
    <phoneticPr fontId="5"/>
  </si>
  <si>
    <t>安全衛生計画</t>
    <rPh sb="0" eb="2">
      <t>アンゼン</t>
    </rPh>
    <rPh sb="2" eb="4">
      <t>エイセイ</t>
    </rPh>
    <rPh sb="4" eb="6">
      <t>ケイカク</t>
    </rPh>
    <phoneticPr fontId="5"/>
  </si>
  <si>
    <t>重点施策</t>
    <rPh sb="0" eb="2">
      <t>ジュウテン</t>
    </rPh>
    <rPh sb="2" eb="4">
      <t>シサク</t>
    </rPh>
    <phoneticPr fontId="5"/>
  </si>
  <si>
    <t>実施事項</t>
    <rPh sb="0" eb="2">
      <t>ジッシ</t>
    </rPh>
    <rPh sb="2" eb="4">
      <t>ジコウ</t>
    </rPh>
    <phoneticPr fontId="5"/>
  </si>
  <si>
    <t>管理目標
（管理点）</t>
    <rPh sb="0" eb="2">
      <t>カンリ</t>
    </rPh>
    <rPh sb="2" eb="4">
      <t>モクヒョウ</t>
    </rPh>
    <rPh sb="6" eb="9">
      <t>カンリテン</t>
    </rPh>
    <phoneticPr fontId="5"/>
  </si>
  <si>
    <t>実施担当</t>
    <rPh sb="0" eb="2">
      <t>ジッシ</t>
    </rPh>
    <rPh sb="2" eb="4">
      <t>タントウ</t>
    </rPh>
    <phoneticPr fontId="5"/>
  </si>
  <si>
    <t>実施スケジュールと評価スケジュール</t>
    <rPh sb="0" eb="2">
      <t>ジッシ</t>
    </rPh>
    <rPh sb="9" eb="11">
      <t>ヒョウカ</t>
    </rPh>
    <phoneticPr fontId="5"/>
  </si>
  <si>
    <t>4月～6月</t>
    <rPh sb="1" eb="2">
      <t>ガツ</t>
    </rPh>
    <rPh sb="4" eb="5">
      <t>ガツ</t>
    </rPh>
    <phoneticPr fontId="5"/>
  </si>
  <si>
    <t>7月～9月</t>
    <rPh sb="1" eb="2">
      <t>ガツ</t>
    </rPh>
    <rPh sb="4" eb="5">
      <t>ガツ</t>
    </rPh>
    <phoneticPr fontId="5"/>
  </si>
  <si>
    <t>10月～12月</t>
    <rPh sb="2" eb="3">
      <t>ガツ</t>
    </rPh>
    <rPh sb="6" eb="7">
      <t>ガツ</t>
    </rPh>
    <phoneticPr fontId="5"/>
  </si>
  <si>
    <t>1月～3月</t>
    <rPh sb="1" eb="2">
      <t>ガツ</t>
    </rPh>
    <rPh sb="4" eb="5">
      <t>ガツ</t>
    </rPh>
    <phoneticPr fontId="5"/>
  </si>
  <si>
    <t>実施上の留意点</t>
    <rPh sb="0" eb="3">
      <t>ジッシジョウ</t>
    </rPh>
    <rPh sb="4" eb="7">
      <t>リュウイテン</t>
    </rPh>
    <phoneticPr fontId="5"/>
  </si>
  <si>
    <t>重点対策</t>
    <rPh sb="0" eb="2">
      <t>ジュウテン</t>
    </rPh>
    <rPh sb="2" eb="4">
      <t>タイサク</t>
    </rPh>
    <phoneticPr fontId="5"/>
  </si>
  <si>
    <t>作業所共通の重点施策・実施事項</t>
    <rPh sb="0" eb="3">
      <t>サギョウショ</t>
    </rPh>
    <rPh sb="3" eb="5">
      <t>キョウツウ</t>
    </rPh>
    <rPh sb="6" eb="8">
      <t>ジュウテン</t>
    </rPh>
    <rPh sb="8" eb="10">
      <t>シサク</t>
    </rPh>
    <rPh sb="11" eb="13">
      <t>ジッシ</t>
    </rPh>
    <rPh sb="13" eb="15">
      <t>ジコウ</t>
    </rPh>
    <phoneticPr fontId="5"/>
  </si>
  <si>
    <t>安全衛生行事</t>
    <rPh sb="0" eb="2">
      <t>アンゼン</t>
    </rPh>
    <rPh sb="2" eb="4">
      <t>エイセイ</t>
    </rPh>
    <rPh sb="4" eb="6">
      <t>ギョウジ</t>
    </rPh>
    <phoneticPr fontId="5"/>
  </si>
  <si>
    <t>10月</t>
    <rPh sb="2" eb="3">
      <t>ガツ</t>
    </rPh>
    <phoneticPr fontId="5"/>
  </si>
  <si>
    <t>4月</t>
    <rPh sb="1" eb="2">
      <t>ガツ</t>
    </rPh>
    <phoneticPr fontId="5"/>
  </si>
  <si>
    <t>5月</t>
  </si>
  <si>
    <t>6月</t>
  </si>
  <si>
    <t>7月</t>
  </si>
  <si>
    <t>8月</t>
  </si>
  <si>
    <t>9月</t>
  </si>
  <si>
    <t>11月</t>
  </si>
  <si>
    <t>12月</t>
  </si>
  <si>
    <t>1月</t>
  </si>
  <si>
    <t>2月</t>
  </si>
  <si>
    <t>3月</t>
  </si>
  <si>
    <t>安全衛生管理体制</t>
    <rPh sb="0" eb="8">
      <t>アンゼンエイセイカンリタイセイ</t>
    </rPh>
    <phoneticPr fontId="5"/>
  </si>
  <si>
    <t>安全衛生担当役員</t>
    <rPh sb="0" eb="2">
      <t>アンゼン</t>
    </rPh>
    <rPh sb="2" eb="4">
      <t>エイセイ</t>
    </rPh>
    <rPh sb="4" eb="6">
      <t>タントウ</t>
    </rPh>
    <rPh sb="6" eb="8">
      <t>ヤクイン</t>
    </rPh>
    <phoneticPr fontId="5"/>
  </si>
  <si>
    <t>役職名</t>
    <rPh sb="0" eb="3">
      <t>ヤクショクメイ</t>
    </rPh>
    <phoneticPr fontId="5"/>
  </si>
  <si>
    <t>管理者区分</t>
    <rPh sb="0" eb="3">
      <t>カンリシャ</t>
    </rPh>
    <rPh sb="3" eb="5">
      <t>クブン</t>
    </rPh>
    <phoneticPr fontId="5"/>
  </si>
  <si>
    <t>総括安全衛生管理者</t>
    <rPh sb="0" eb="2">
      <t>ソウカツ</t>
    </rPh>
    <rPh sb="2" eb="4">
      <t>アンゼン</t>
    </rPh>
    <rPh sb="4" eb="6">
      <t>エイセイ</t>
    </rPh>
    <rPh sb="6" eb="9">
      <t>カンリシャ</t>
    </rPh>
    <phoneticPr fontId="5"/>
  </si>
  <si>
    <t>安全管理者</t>
    <rPh sb="0" eb="2">
      <t>アンゼン</t>
    </rPh>
    <rPh sb="2" eb="5">
      <t>カンリシャ</t>
    </rPh>
    <phoneticPr fontId="5"/>
  </si>
  <si>
    <t>衛生管理者</t>
    <rPh sb="0" eb="2">
      <t>エイセイ</t>
    </rPh>
    <rPh sb="2" eb="5">
      <t>カンリシャ</t>
    </rPh>
    <phoneticPr fontId="5"/>
  </si>
  <si>
    <t>工事担当責任者</t>
    <rPh sb="0" eb="7">
      <t>コウジタントウセキニンシャ</t>
    </rPh>
    <phoneticPr fontId="5"/>
  </si>
  <si>
    <t>＜摘要＞</t>
    <rPh sb="1" eb="3">
      <t>テキヨウ</t>
    </rPh>
    <phoneticPr fontId="5"/>
  </si>
  <si>
    <t>・常時100人以上の労働者を使用するとき</t>
    <rPh sb="1" eb="3">
      <t>ジョウジ</t>
    </rPh>
    <rPh sb="6" eb="9">
      <t>ニンイジョウ</t>
    </rPh>
    <rPh sb="10" eb="13">
      <t>ロウドウシャ</t>
    </rPh>
    <rPh sb="14" eb="16">
      <t>シヨウ</t>
    </rPh>
    <phoneticPr fontId="5"/>
  </si>
  <si>
    <t>・常時50人以上の労働者を使用するとき</t>
    <rPh sb="1" eb="3">
      <t>ジョウジ</t>
    </rPh>
    <rPh sb="5" eb="8">
      <t>ニンイジョウ</t>
    </rPh>
    <rPh sb="9" eb="12">
      <t>ロウドウシャ</t>
    </rPh>
    <rPh sb="13" eb="15">
      <t>シヨウ</t>
    </rPh>
    <phoneticPr fontId="5"/>
  </si>
  <si>
    <t>・常時10人以上50人未満の労働者を使用するとき</t>
    <rPh sb="1" eb="3">
      <t>ジョウジ</t>
    </rPh>
    <rPh sb="5" eb="8">
      <t>ニンイジョウ</t>
    </rPh>
    <rPh sb="10" eb="13">
      <t>ニンミマン</t>
    </rPh>
    <rPh sb="14" eb="17">
      <t>ロウドウシャ</t>
    </rPh>
    <rPh sb="18" eb="20">
      <t>シヨウ</t>
    </rPh>
    <phoneticPr fontId="5"/>
  </si>
  <si>
    <t>→</t>
    <phoneticPr fontId="5"/>
  </si>
  <si>
    <t>総括安全衛生管理者を選任</t>
    <rPh sb="0" eb="9">
      <t>ソウカツアンゼンエイセイカンリシャ</t>
    </rPh>
    <rPh sb="10" eb="12">
      <t>センニン</t>
    </rPh>
    <phoneticPr fontId="5"/>
  </si>
  <si>
    <t>安全管理者、衛生管理者、産業医を選任</t>
    <rPh sb="0" eb="2">
      <t>アンゼン</t>
    </rPh>
    <rPh sb="2" eb="5">
      <t>カンリシャ</t>
    </rPh>
    <rPh sb="6" eb="8">
      <t>エイセイ</t>
    </rPh>
    <rPh sb="8" eb="11">
      <t>カンリシャ</t>
    </rPh>
    <rPh sb="12" eb="15">
      <t>サンギョウイ</t>
    </rPh>
    <rPh sb="16" eb="18">
      <t>センニン</t>
    </rPh>
    <phoneticPr fontId="5"/>
  </si>
  <si>
    <t>安全衛生推進者（又は衛生推進者）を選任</t>
    <rPh sb="0" eb="7">
      <t>アンゼンエイセイスイシンシャ</t>
    </rPh>
    <rPh sb="8" eb="9">
      <t>マタ</t>
    </rPh>
    <rPh sb="10" eb="15">
      <t>エイセイスイシンシャ</t>
    </rPh>
    <rPh sb="17" eb="19">
      <t>センニン</t>
    </rPh>
    <phoneticPr fontId="5"/>
  </si>
  <si>
    <t>特記事項</t>
    <rPh sb="0" eb="2">
      <t>トッキ</t>
    </rPh>
    <rPh sb="2" eb="4">
      <t>ジコウ</t>
    </rPh>
    <phoneticPr fontId="5"/>
  </si>
  <si>
    <t>注1）この書式は参考書式なので、自社で定めた書式を使うことで、差し支えありません。</t>
    <rPh sb="0" eb="1">
      <t>チュウ</t>
    </rPh>
    <rPh sb="5" eb="7">
      <t>ショシキ</t>
    </rPh>
    <rPh sb="8" eb="10">
      <t>サンコウ</t>
    </rPh>
    <rPh sb="10" eb="12">
      <t>ショシキ</t>
    </rPh>
    <rPh sb="16" eb="18">
      <t>ジシャ</t>
    </rPh>
    <rPh sb="19" eb="20">
      <t>サダ</t>
    </rPh>
    <rPh sb="22" eb="24">
      <t>ショシキ</t>
    </rPh>
    <rPh sb="25" eb="26">
      <t>ツカ</t>
    </rPh>
    <rPh sb="31" eb="32">
      <t>サ</t>
    </rPh>
    <rPh sb="33" eb="34">
      <t>ツカ</t>
    </rPh>
    <phoneticPr fontId="5"/>
  </si>
  <si>
    <t>注2）労働安全衛生マネジメントシステムに関する指針を参考にしてください。</t>
    <rPh sb="0" eb="1">
      <t>チュウ</t>
    </rPh>
    <rPh sb="3" eb="5">
      <t>ロウドウ</t>
    </rPh>
    <rPh sb="5" eb="7">
      <t>アンゼン</t>
    </rPh>
    <rPh sb="7" eb="9">
      <t>エイセイ</t>
    </rPh>
    <rPh sb="20" eb="21">
      <t>カン</t>
    </rPh>
    <rPh sb="23" eb="25">
      <t>シシン</t>
    </rPh>
    <rPh sb="26" eb="28">
      <t>サンコウ</t>
    </rPh>
    <phoneticPr fontId="5"/>
  </si>
  <si>
    <t>所   長   名</t>
    <rPh sb="0" eb="1">
      <t>ショ</t>
    </rPh>
    <rPh sb="4" eb="5">
      <t>ナガ</t>
    </rPh>
    <rPh sb="8" eb="9">
      <t>メイ</t>
    </rPh>
    <phoneticPr fontId="5"/>
  </si>
  <si>
    <t>項目</t>
    <rPh sb="0" eb="2">
      <t>コウモク</t>
    </rPh>
    <phoneticPr fontId="5"/>
  </si>
  <si>
    <t>教育の種類</t>
    <rPh sb="0" eb="2">
      <t>キョウイク</t>
    </rPh>
    <rPh sb="3" eb="5">
      <t>シュルイ</t>
    </rPh>
    <phoneticPr fontId="5"/>
  </si>
  <si>
    <t>実施日時</t>
    <rPh sb="0" eb="2">
      <t>ジッシ</t>
    </rPh>
    <rPh sb="2" eb="4">
      <t>ニチジ</t>
    </rPh>
    <phoneticPr fontId="5"/>
  </si>
  <si>
    <t>実施場所</t>
    <rPh sb="0" eb="2">
      <t>ジッシ</t>
    </rPh>
    <rPh sb="2" eb="4">
      <t>バショ</t>
    </rPh>
    <phoneticPr fontId="5"/>
  </si>
  <si>
    <t>教育方法</t>
    <rPh sb="0" eb="2">
      <t>キョウイク</t>
    </rPh>
    <rPh sb="2" eb="4">
      <t>ホウホウ</t>
    </rPh>
    <phoneticPr fontId="5"/>
  </si>
  <si>
    <t>教育内容</t>
    <rPh sb="0" eb="2">
      <t>キョウイク</t>
    </rPh>
    <rPh sb="2" eb="4">
      <t>ナイヨウ</t>
    </rPh>
    <phoneticPr fontId="5"/>
  </si>
  <si>
    <t>講師（所属、氏名）</t>
    <rPh sb="0" eb="2">
      <t>コウシ</t>
    </rPh>
    <rPh sb="3" eb="5">
      <t>ショゾク</t>
    </rPh>
    <rPh sb="6" eb="8">
      <t>シメイ</t>
    </rPh>
    <phoneticPr fontId="5"/>
  </si>
  <si>
    <t>資料</t>
    <rPh sb="0" eb="2">
      <t>シリョウ</t>
    </rPh>
    <phoneticPr fontId="5"/>
  </si>
  <si>
    <t>全建統一様式第７号</t>
    <rPh sb="0" eb="7">
      <t>ゼンケントウイツヨウシキダイ</t>
    </rPh>
    <rPh sb="8" eb="9">
      <t>ゴウ</t>
    </rPh>
    <phoneticPr fontId="5"/>
  </si>
  <si>
    <t>(現場責任者)</t>
    <rPh sb="1" eb="6">
      <t>ゲンバセキニンシャ</t>
    </rPh>
    <phoneticPr fontId="5"/>
  </si>
  <si>
    <t>現場代理人　</t>
    <rPh sb="0" eb="5">
      <t>ゲンバダイリニン</t>
    </rPh>
    <phoneticPr fontId="5"/>
  </si>
  <si>
    <t>摘要</t>
    <rPh sb="0" eb="2">
      <t>テキヨウ</t>
    </rPh>
    <phoneticPr fontId="5"/>
  </si>
  <si>
    <t>　　　年　　月　　日　　時　～　　　時（　　時間）</t>
    <rPh sb="3" eb="4">
      <t>ネン</t>
    </rPh>
    <rPh sb="6" eb="7">
      <t>ガツ</t>
    </rPh>
    <rPh sb="9" eb="10">
      <t>ニチ</t>
    </rPh>
    <rPh sb="12" eb="13">
      <t>ジ</t>
    </rPh>
    <rPh sb="18" eb="19">
      <t>ジ</t>
    </rPh>
    <rPh sb="22" eb="24">
      <t>ジカン</t>
    </rPh>
    <phoneticPr fontId="5"/>
  </si>
  <si>
    <t>受講者氏名
（受講者に氏名を　
　自筆させること）</t>
    <rPh sb="0" eb="3">
      <t>ジュコウシャ</t>
    </rPh>
    <rPh sb="3" eb="5">
      <t>シメイ</t>
    </rPh>
    <rPh sb="7" eb="10">
      <t>ジュコウシャ</t>
    </rPh>
    <rPh sb="11" eb="13">
      <t>シメイ</t>
    </rPh>
    <rPh sb="17" eb="19">
      <t>ジヒツ</t>
    </rPh>
    <phoneticPr fontId="5"/>
  </si>
  <si>
    <t>新規入場時　 ・ 　雇　入　時 　・　 送り出し時</t>
    <rPh sb="0" eb="2">
      <t>シンキ</t>
    </rPh>
    <rPh sb="2" eb="5">
      <t>ニュウジョウジ</t>
    </rPh>
    <rPh sb="10" eb="11">
      <t>ヤトイ</t>
    </rPh>
    <rPh sb="12" eb="13">
      <t>イ</t>
    </rPh>
    <rPh sb="14" eb="15">
      <t>ジ</t>
    </rPh>
    <rPh sb="20" eb="21">
      <t>オク</t>
    </rPh>
    <rPh sb="22" eb="23">
      <t>ダ</t>
    </rPh>
    <rPh sb="24" eb="25">
      <t>ジ</t>
    </rPh>
    <phoneticPr fontId="5"/>
  </si>
  <si>
    <t>会　社　名　</t>
    <rPh sb="0" eb="1">
      <t>カイ</t>
    </rPh>
    <rPh sb="2" eb="3">
      <t>シャ</t>
    </rPh>
    <rPh sb="4" eb="5">
      <t>ナ</t>
    </rPh>
    <phoneticPr fontId="5"/>
  </si>
  <si>
    <t>参考様式第４号</t>
    <rPh sb="0" eb="2">
      <t>サンコウ</t>
    </rPh>
    <rPh sb="2" eb="4">
      <t>ヨウシキ</t>
    </rPh>
    <rPh sb="4" eb="5">
      <t>ダイ</t>
    </rPh>
    <rPh sb="6" eb="7">
      <t>ゴウ</t>
    </rPh>
    <phoneticPr fontId="5"/>
  </si>
  <si>
    <t>新規入場者調査票</t>
    <rPh sb="0" eb="2">
      <t>シンキ</t>
    </rPh>
    <rPh sb="2" eb="5">
      <t>ニュウジョウシャ</t>
    </rPh>
    <rPh sb="5" eb="8">
      <t>チョウサヒョウ</t>
    </rPh>
    <phoneticPr fontId="5"/>
  </si>
  <si>
    <t>作業所</t>
    <rPh sb="0" eb="3">
      <t>サギョウショ</t>
    </rPh>
    <phoneticPr fontId="5"/>
  </si>
  <si>
    <t>下記調査票の個人情報については、安全衛生管理及び緊急時の連絡・対応のために使用いたします。</t>
    <rPh sb="0" eb="2">
      <t>カキ</t>
    </rPh>
    <rPh sb="2" eb="5">
      <t>チョウサヒョウ</t>
    </rPh>
    <rPh sb="6" eb="8">
      <t>コジン</t>
    </rPh>
    <rPh sb="8" eb="10">
      <t>ジョウホウ</t>
    </rPh>
    <rPh sb="16" eb="18">
      <t>アンゼン</t>
    </rPh>
    <rPh sb="18" eb="20">
      <t>エイセイ</t>
    </rPh>
    <rPh sb="20" eb="22">
      <t>カンリ</t>
    </rPh>
    <rPh sb="22" eb="23">
      <t>オヨ</t>
    </rPh>
    <rPh sb="24" eb="27">
      <t>キンキュウジ</t>
    </rPh>
    <rPh sb="28" eb="30">
      <t>レンラク</t>
    </rPh>
    <rPh sb="31" eb="33">
      <t>タイオウ</t>
    </rPh>
    <rPh sb="37" eb="39">
      <t>シヨウ</t>
    </rPh>
    <phoneticPr fontId="5"/>
  </si>
  <si>
    <t>また、当社において厳重に管理し、法令に定める場合を除き、第三者には提供いたしません。不要となった</t>
    <rPh sb="3" eb="5">
      <t>トウシャ</t>
    </rPh>
    <rPh sb="9" eb="11">
      <t>ゲンジュウ</t>
    </rPh>
    <rPh sb="12" eb="14">
      <t>カンリ</t>
    </rPh>
    <rPh sb="16" eb="18">
      <t>ホウレイ</t>
    </rPh>
    <rPh sb="19" eb="20">
      <t>サダ</t>
    </rPh>
    <rPh sb="22" eb="24">
      <t>バアイ</t>
    </rPh>
    <rPh sb="25" eb="26">
      <t>ノゾ</t>
    </rPh>
    <rPh sb="28" eb="31">
      <t>ダイサンシャ</t>
    </rPh>
    <rPh sb="33" eb="35">
      <t>テイキョウ</t>
    </rPh>
    <rPh sb="42" eb="44">
      <t>フヨウ</t>
    </rPh>
    <phoneticPr fontId="5"/>
  </si>
  <si>
    <t>ふりがな</t>
    <phoneticPr fontId="5"/>
  </si>
  <si>
    <t>現住所</t>
    <rPh sb="0" eb="3">
      <t>ゲンジュウショ</t>
    </rPh>
    <phoneticPr fontId="5"/>
  </si>
  <si>
    <t>緊急連絡先</t>
    <rPh sb="0" eb="2">
      <t>キンキュウ</t>
    </rPh>
    <rPh sb="2" eb="5">
      <t>レンラクサキ</t>
    </rPh>
    <phoneticPr fontId="5"/>
  </si>
  <si>
    <t>〈あなたが働いている会社との関係〉</t>
    <rPh sb="5" eb="6">
      <t>ハタラ</t>
    </rPh>
    <rPh sb="10" eb="12">
      <t>カイシャ</t>
    </rPh>
    <rPh sb="14" eb="16">
      <t>カンケイ</t>
    </rPh>
    <phoneticPr fontId="5"/>
  </si>
  <si>
    <t>事業者名</t>
    <rPh sb="0" eb="4">
      <t>ジギョウシャメイ</t>
    </rPh>
    <phoneticPr fontId="5"/>
  </si>
  <si>
    <t>所属会社</t>
    <rPh sb="0" eb="2">
      <t>ショゾク</t>
    </rPh>
    <rPh sb="2" eb="4">
      <t>カイシャ</t>
    </rPh>
    <phoneticPr fontId="5"/>
  </si>
  <si>
    <t>雇用契約書</t>
    <rPh sb="0" eb="2">
      <t>コヨウ</t>
    </rPh>
    <rPh sb="2" eb="5">
      <t>ケイヤクショ</t>
    </rPh>
    <phoneticPr fontId="5"/>
  </si>
  <si>
    <t>（アンケートにお答えください）</t>
    <rPh sb="8" eb="9">
      <t>コタ</t>
    </rPh>
    <phoneticPr fontId="5"/>
  </si>
  <si>
    <t>・あなたは一人親方、中小事業主ですか</t>
    <rPh sb="5" eb="9">
      <t>ヒトリオヤカタ</t>
    </rPh>
    <rPh sb="10" eb="12">
      <t>チュウショウ</t>
    </rPh>
    <rPh sb="12" eb="15">
      <t>ジギョウヌシ</t>
    </rPh>
    <phoneticPr fontId="5"/>
  </si>
  <si>
    <t>1．に○を付けた方は、労災保険に特別加入していますか。</t>
    <rPh sb="5" eb="6">
      <t>ツ</t>
    </rPh>
    <rPh sb="8" eb="9">
      <t>カタ</t>
    </rPh>
    <rPh sb="11" eb="13">
      <t>ロウサイ</t>
    </rPh>
    <rPh sb="13" eb="15">
      <t>ホケン</t>
    </rPh>
    <rPh sb="16" eb="18">
      <t>トクベツ</t>
    </rPh>
    <rPh sb="18" eb="20">
      <t>カニュウ</t>
    </rPh>
    <phoneticPr fontId="5"/>
  </si>
  <si>
    <t>・あなたは建設現場で働きはじめてどのくらいになりますか。</t>
    <rPh sb="5" eb="7">
      <t>ケンセツ</t>
    </rPh>
    <rPh sb="7" eb="9">
      <t>ゲンバ</t>
    </rPh>
    <rPh sb="10" eb="11">
      <t>ハタラ</t>
    </rPh>
    <phoneticPr fontId="5"/>
  </si>
  <si>
    <t>・あなたは健康診断を受けましたか。</t>
    <rPh sb="5" eb="7">
      <t>ケンコウ</t>
    </rPh>
    <rPh sb="7" eb="9">
      <t>シンダン</t>
    </rPh>
    <rPh sb="10" eb="11">
      <t>ウ</t>
    </rPh>
    <phoneticPr fontId="5"/>
  </si>
  <si>
    <t>・あなたの最近の健康状態はどうですか。</t>
    <rPh sb="5" eb="7">
      <t>サイキン</t>
    </rPh>
    <rPh sb="8" eb="10">
      <t>ケンコウ</t>
    </rPh>
    <rPh sb="10" eb="12">
      <t>ジョウタイ</t>
    </rPh>
    <phoneticPr fontId="5"/>
  </si>
  <si>
    <t>・この現場へ来る前に事業主から送り出し教育を受けてきましたか。</t>
    <rPh sb="3" eb="5">
      <t>ゲンバ</t>
    </rPh>
    <rPh sb="6" eb="7">
      <t>ク</t>
    </rPh>
    <rPh sb="8" eb="9">
      <t>マエ</t>
    </rPh>
    <rPh sb="10" eb="13">
      <t>ジギョウヌシ</t>
    </rPh>
    <rPh sb="15" eb="16">
      <t>オク</t>
    </rPh>
    <rPh sb="17" eb="18">
      <t>ダ</t>
    </rPh>
    <rPh sb="19" eb="21">
      <t>キョウイク</t>
    </rPh>
    <rPh sb="22" eb="23">
      <t>ウ</t>
    </rPh>
    <phoneticPr fontId="5"/>
  </si>
  <si>
    <t>1．よい　2．まあまあである　3．あまりよくない</t>
    <phoneticPr fontId="5"/>
  </si>
  <si>
    <t>1．はい　　　　2．いいえ</t>
    <phoneticPr fontId="5"/>
  </si>
  <si>
    <t>1．受けた(　　年　　月)　　 2．受けていない</t>
    <rPh sb="2" eb="3">
      <t>ウ</t>
    </rPh>
    <rPh sb="8" eb="9">
      <t>ネン</t>
    </rPh>
    <rPh sb="11" eb="12">
      <t>ツキ</t>
    </rPh>
    <rPh sb="18" eb="19">
      <t>ウ</t>
    </rPh>
    <phoneticPr fontId="5"/>
  </si>
  <si>
    <t>1．1年以内　　 2．1～3年　　 3．3年以上</t>
    <rPh sb="3" eb="4">
      <t>ネン</t>
    </rPh>
    <rPh sb="4" eb="6">
      <t>イナイ</t>
    </rPh>
    <rPh sb="14" eb="15">
      <t>ネン</t>
    </rPh>
    <rPh sb="21" eb="24">
      <t>ネンイジョウ</t>
    </rPh>
    <phoneticPr fontId="5"/>
  </si>
  <si>
    <t>1．している　　2．未加入</t>
    <rPh sb="10" eb="13">
      <t>ミカニュウ</t>
    </rPh>
    <phoneticPr fontId="5"/>
  </si>
  <si>
    <t>〈資格について〉</t>
    <rPh sb="1" eb="3">
      <t>シカク</t>
    </rPh>
    <phoneticPr fontId="5"/>
  </si>
  <si>
    <t>技能講習</t>
    <rPh sb="0" eb="2">
      <t>ギノウ</t>
    </rPh>
    <rPh sb="2" eb="4">
      <t>コウシュウ</t>
    </rPh>
    <phoneticPr fontId="5"/>
  </si>
  <si>
    <t>特別教育</t>
    <rPh sb="0" eb="2">
      <t>トクベツ</t>
    </rPh>
    <rPh sb="2" eb="4">
      <t>キョウイク</t>
    </rPh>
    <phoneticPr fontId="5"/>
  </si>
  <si>
    <t>(作業主任者･作業者)</t>
    <rPh sb="1" eb="3">
      <t>サギョウ</t>
    </rPh>
    <rPh sb="3" eb="6">
      <t>シュニンシャ</t>
    </rPh>
    <rPh sb="7" eb="10">
      <t>サギョウシャ</t>
    </rPh>
    <phoneticPr fontId="5"/>
  </si>
  <si>
    <t>（運転士）</t>
    <rPh sb="1" eb="4">
      <t>ウンテンシ</t>
    </rPh>
    <phoneticPr fontId="5"/>
  </si>
  <si>
    <t>（運転者・作業者）</t>
    <rPh sb="1" eb="4">
      <t>ウンテンシャ</t>
    </rPh>
    <rPh sb="5" eb="8">
      <t>サギョウシャ</t>
    </rPh>
    <phoneticPr fontId="5"/>
  </si>
  <si>
    <t>□有機溶剤　　□型枠支保工の組立て等　　□足場の組立て等　　　　□ボイラー取扱</t>
    <rPh sb="1" eb="5">
      <t>ユウキヨウザイ</t>
    </rPh>
    <rPh sb="8" eb="13">
      <t>カタワクシホコウ</t>
    </rPh>
    <rPh sb="14" eb="15">
      <t>ク</t>
    </rPh>
    <rPh sb="15" eb="16">
      <t>タ</t>
    </rPh>
    <rPh sb="17" eb="18">
      <t>トウ</t>
    </rPh>
    <rPh sb="21" eb="23">
      <t>アシバ</t>
    </rPh>
    <rPh sb="24" eb="26">
      <t>クミタテ</t>
    </rPh>
    <rPh sb="27" eb="28">
      <t>トウ</t>
    </rPh>
    <rPh sb="37" eb="39">
      <t>トリアツカイ</t>
    </rPh>
    <phoneticPr fontId="5"/>
  </si>
  <si>
    <t>□ガス溶接　　□玉掛け　　　　　　　　　□コンクリート破砕器　　□地山の掘削　　□石綿</t>
    <rPh sb="3" eb="5">
      <t>ヨウセツ</t>
    </rPh>
    <rPh sb="8" eb="10">
      <t>タマカ</t>
    </rPh>
    <rPh sb="27" eb="30">
      <t>ハサイキ</t>
    </rPh>
    <rPh sb="33" eb="35">
      <t>ジヤマ</t>
    </rPh>
    <rPh sb="36" eb="38">
      <t>クッサク</t>
    </rPh>
    <rPh sb="41" eb="43">
      <t>イシワタ</t>
    </rPh>
    <phoneticPr fontId="5"/>
  </si>
  <si>
    <t>□コンクリート造の工作物の解体等　　　　□酸素欠乏危険　　　　　□その他（　　　　　　）</t>
    <rPh sb="7" eb="8">
      <t>ゾウ</t>
    </rPh>
    <rPh sb="9" eb="12">
      <t>コウサクブツ</t>
    </rPh>
    <rPh sb="13" eb="15">
      <t>カイタイ</t>
    </rPh>
    <rPh sb="15" eb="16">
      <t>トウ</t>
    </rPh>
    <rPh sb="21" eb="25">
      <t>サンソケツボウ</t>
    </rPh>
    <rPh sb="25" eb="27">
      <t>キケン</t>
    </rPh>
    <rPh sb="35" eb="36">
      <t>タ</t>
    </rPh>
    <phoneticPr fontId="5"/>
  </si>
  <si>
    <t>□1t以上5t未満の移動式クレーン　　　　　　　　□3t以上の車両系建設機械</t>
    <rPh sb="3" eb="5">
      <t>イジョウ</t>
    </rPh>
    <rPh sb="7" eb="9">
      <t>ミマン</t>
    </rPh>
    <rPh sb="10" eb="13">
      <t>イドウシキ</t>
    </rPh>
    <rPh sb="28" eb="30">
      <t>イジョウ</t>
    </rPh>
    <rPh sb="31" eb="34">
      <t>シャリョウケイ</t>
    </rPh>
    <rPh sb="34" eb="36">
      <t>ケンセツ</t>
    </rPh>
    <rPh sb="36" eb="38">
      <t>キカイ</t>
    </rPh>
    <phoneticPr fontId="5"/>
  </si>
  <si>
    <t>□3t以上の自走する基礎工事用機械　　　　　　　□3t以上の解体用機械</t>
    <rPh sb="3" eb="5">
      <t>イジョウ</t>
    </rPh>
    <rPh sb="6" eb="8">
      <t>ジソウ</t>
    </rPh>
    <rPh sb="10" eb="12">
      <t>キソ</t>
    </rPh>
    <rPh sb="12" eb="15">
      <t>コウジヨウ</t>
    </rPh>
    <rPh sb="15" eb="17">
      <t>キカイ</t>
    </rPh>
    <rPh sb="27" eb="29">
      <t>イジョウ</t>
    </rPh>
    <rPh sb="30" eb="32">
      <t>カイタイ</t>
    </rPh>
    <rPh sb="32" eb="35">
      <t>ヨウキカイ</t>
    </rPh>
    <phoneticPr fontId="5"/>
  </si>
  <si>
    <t>□1t以上の不整地運搬車　　　　　　　　　　　　□10m以上の高所作業車</t>
    <rPh sb="3" eb="5">
      <t>イジョウ</t>
    </rPh>
    <rPh sb="6" eb="9">
      <t>フセイチ</t>
    </rPh>
    <rPh sb="9" eb="12">
      <t>ウンパンシャ</t>
    </rPh>
    <rPh sb="28" eb="30">
      <t>イジョウ</t>
    </rPh>
    <rPh sb="31" eb="36">
      <t>コウショサギョウシャ</t>
    </rPh>
    <phoneticPr fontId="5"/>
  </si>
  <si>
    <t>□1t以上のフォークリフト　　　　　　　　　　　□1t以上のショベルローダ―</t>
    <rPh sb="3" eb="5">
      <t>イジョウ</t>
    </rPh>
    <rPh sb="27" eb="29">
      <t>イジョウ</t>
    </rPh>
    <phoneticPr fontId="5"/>
  </si>
  <si>
    <t>□その他（　　　　　　　　　　）</t>
    <rPh sb="3" eb="4">
      <t>タ</t>
    </rPh>
    <phoneticPr fontId="5"/>
  </si>
  <si>
    <t>□酸素欠乏危険作業　　　□3t未満の車両系建設機械　　　□3t未満の自走しない基礎工事用機械</t>
    <rPh sb="1" eb="7">
      <t>サンソケツボウキケン</t>
    </rPh>
    <rPh sb="7" eb="9">
      <t>サギョウ</t>
    </rPh>
    <rPh sb="15" eb="17">
      <t>ミマン</t>
    </rPh>
    <rPh sb="18" eb="25">
      <t>シャリョウケイケンセツキカイ</t>
    </rPh>
    <rPh sb="31" eb="33">
      <t>ミマン</t>
    </rPh>
    <rPh sb="34" eb="36">
      <t>ジソウ</t>
    </rPh>
    <rPh sb="39" eb="46">
      <t>キソコウジヨウキカイ</t>
    </rPh>
    <phoneticPr fontId="5"/>
  </si>
  <si>
    <t>□ローラー　　　　　　　　　□コンクリート打設用車両系建設機械　　□3t未満の解体用機械</t>
    <rPh sb="21" eb="23">
      <t>ダセツ</t>
    </rPh>
    <rPh sb="23" eb="24">
      <t>ヨウ</t>
    </rPh>
    <rPh sb="24" eb="27">
      <t>シャリョウケイ</t>
    </rPh>
    <rPh sb="27" eb="29">
      <t>ケンセツ</t>
    </rPh>
    <rPh sb="29" eb="31">
      <t>キカイ</t>
    </rPh>
    <rPh sb="36" eb="38">
      <t>ミマン</t>
    </rPh>
    <rPh sb="39" eb="44">
      <t>カイタイヨウキカイ</t>
    </rPh>
    <phoneticPr fontId="5"/>
  </si>
  <si>
    <t>□不整地運搬車（1t未満）　　□10m未満の高所作業車　　　　　　　 　□ボーリングマシン</t>
    <rPh sb="1" eb="7">
      <t>フセイチウンパンシャ</t>
    </rPh>
    <rPh sb="10" eb="12">
      <t>ミマン</t>
    </rPh>
    <rPh sb="19" eb="21">
      <t>ミマン</t>
    </rPh>
    <rPh sb="22" eb="27">
      <t>コウショサギョウシャ</t>
    </rPh>
    <phoneticPr fontId="5"/>
  </si>
  <si>
    <t>□フォークリフト（1t未満）　□ショベルローダー（1t未満）　　　　　□巻上げ機</t>
    <rPh sb="11" eb="13">
      <t>ミマン</t>
    </rPh>
    <rPh sb="27" eb="29">
      <t>ミマン</t>
    </rPh>
    <rPh sb="36" eb="38">
      <t>マキア</t>
    </rPh>
    <rPh sb="39" eb="40">
      <t>キ</t>
    </rPh>
    <phoneticPr fontId="5"/>
  </si>
  <si>
    <t>□建設用リフト　　　　　　　□1t未満の玉掛け　　　　　　　　　　　□ゴンドラ</t>
    <rPh sb="1" eb="4">
      <t>ケンセツヨウ</t>
    </rPh>
    <rPh sb="17" eb="19">
      <t>ミマン</t>
    </rPh>
    <rPh sb="20" eb="22">
      <t>タマカ</t>
    </rPh>
    <phoneticPr fontId="5"/>
  </si>
  <si>
    <t>□アーク溶接等　　　　　　　□研削といしの取替え等　　　　　　　　□電気取扱</t>
    <rPh sb="4" eb="6">
      <t>ヨウセツ</t>
    </rPh>
    <rPh sb="6" eb="7">
      <t>トウ</t>
    </rPh>
    <rPh sb="15" eb="17">
      <t>ケンサク</t>
    </rPh>
    <rPh sb="21" eb="23">
      <t>トリカエ</t>
    </rPh>
    <rPh sb="24" eb="25">
      <t>トウ</t>
    </rPh>
    <rPh sb="34" eb="36">
      <t>デンキ</t>
    </rPh>
    <rPh sb="36" eb="38">
      <t>トリアツカイ</t>
    </rPh>
    <phoneticPr fontId="5"/>
  </si>
  <si>
    <t>□その他（　　　　　　　　　　　　　　　　　　　　　　　　　）</t>
    <rPh sb="3" eb="4">
      <t>タ</t>
    </rPh>
    <phoneticPr fontId="5"/>
  </si>
  <si>
    <t>☆誓約書</t>
    <rPh sb="1" eb="4">
      <t>セイヤクショ</t>
    </rPh>
    <phoneticPr fontId="5"/>
  </si>
  <si>
    <t>・私は、上記の現場で新規入場者教育を受けました。</t>
    <rPh sb="1" eb="2">
      <t>ワタシ</t>
    </rPh>
    <rPh sb="4" eb="6">
      <t>ジョウキ</t>
    </rPh>
    <rPh sb="7" eb="9">
      <t>ゲンバ</t>
    </rPh>
    <rPh sb="10" eb="15">
      <t>シンキニュウジョウシャ</t>
    </rPh>
    <rPh sb="15" eb="17">
      <t>キョウイク</t>
    </rPh>
    <rPh sb="18" eb="19">
      <t>ウ</t>
    </rPh>
    <phoneticPr fontId="5"/>
  </si>
  <si>
    <t>・作業所の遵守事項や安全基準を遵守し、自分の身を守り、また周囲の人の安全にも気を配り作業します。</t>
    <rPh sb="1" eb="4">
      <t>サギョウショ</t>
    </rPh>
    <rPh sb="5" eb="7">
      <t>ジュンシュ</t>
    </rPh>
    <rPh sb="7" eb="9">
      <t>ジコウ</t>
    </rPh>
    <rPh sb="10" eb="12">
      <t>アンゼン</t>
    </rPh>
    <rPh sb="12" eb="14">
      <t>キジュン</t>
    </rPh>
    <rPh sb="15" eb="17">
      <t>ジュンシュ</t>
    </rPh>
    <rPh sb="19" eb="21">
      <t>ジブン</t>
    </rPh>
    <rPh sb="22" eb="23">
      <t>ミ</t>
    </rPh>
    <rPh sb="24" eb="25">
      <t>マモ</t>
    </rPh>
    <rPh sb="29" eb="31">
      <t>シュウイ</t>
    </rPh>
    <rPh sb="32" eb="33">
      <t>ヒト</t>
    </rPh>
    <rPh sb="34" eb="36">
      <t>アンゼン</t>
    </rPh>
    <rPh sb="38" eb="39">
      <t>キ</t>
    </rPh>
    <rPh sb="40" eb="41">
      <t>クバ</t>
    </rPh>
    <rPh sb="42" eb="44">
      <t>サギョウ</t>
    </rPh>
    <phoneticPr fontId="5"/>
  </si>
  <si>
    <t>・どんな小さなケガでも必ず、当日に報告します。危険箇所や有害箇所を発見したときは、直ちに安全</t>
    <rPh sb="4" eb="5">
      <t>チイ</t>
    </rPh>
    <rPh sb="11" eb="12">
      <t>カナラ</t>
    </rPh>
    <rPh sb="14" eb="16">
      <t>トウジツ</t>
    </rPh>
    <rPh sb="17" eb="19">
      <t>ホウコク</t>
    </rPh>
    <rPh sb="23" eb="25">
      <t>キケン</t>
    </rPh>
    <rPh sb="25" eb="27">
      <t>カショ</t>
    </rPh>
    <rPh sb="28" eb="30">
      <t>ユウガイ</t>
    </rPh>
    <rPh sb="30" eb="32">
      <t>カショ</t>
    </rPh>
    <rPh sb="33" eb="35">
      <t>ハッケン</t>
    </rPh>
    <rPh sb="41" eb="42">
      <t>タダ</t>
    </rPh>
    <rPh sb="44" eb="46">
      <t>アンゼン</t>
    </rPh>
    <phoneticPr fontId="5"/>
  </si>
  <si>
    <t>　衛生責任者もしくは、元請職員等に連絡します。</t>
    <rPh sb="3" eb="6">
      <t>セキニンシャ</t>
    </rPh>
    <rPh sb="11" eb="13">
      <t>モトウケ</t>
    </rPh>
    <rPh sb="13" eb="15">
      <t>ショクイン</t>
    </rPh>
    <rPh sb="15" eb="16">
      <t>トウ</t>
    </rPh>
    <rPh sb="17" eb="19">
      <t>レンラク</t>
    </rPh>
    <phoneticPr fontId="5"/>
  </si>
  <si>
    <t>・個人情報の取扱いについて、了承しました。</t>
    <rPh sb="1" eb="3">
      <t>コジン</t>
    </rPh>
    <rPh sb="3" eb="5">
      <t>ジョウホウ</t>
    </rPh>
    <rPh sb="6" eb="8">
      <t>トリアツカ</t>
    </rPh>
    <rPh sb="14" eb="16">
      <t>リョウショウ</t>
    </rPh>
    <phoneticPr fontId="5"/>
  </si>
  <si>
    <t>回答者自筆サイン</t>
    <rPh sb="0" eb="3">
      <t>カイトウシャ</t>
    </rPh>
    <rPh sb="3" eb="5">
      <t>ジヒツ</t>
    </rPh>
    <phoneticPr fontId="5"/>
  </si>
  <si>
    <t>氏　名</t>
    <rPh sb="0" eb="1">
      <t>シ</t>
    </rPh>
    <rPh sb="2" eb="3">
      <t>メイ</t>
    </rPh>
    <phoneticPr fontId="5"/>
  </si>
  <si>
    <t>続柄</t>
    <rPh sb="0" eb="2">
      <t>ゾクガラ</t>
    </rPh>
    <phoneticPr fontId="5"/>
  </si>
  <si>
    <t>血液型　　　型</t>
    <rPh sb="0" eb="3">
      <t>ケツエキガタ</t>
    </rPh>
    <rPh sb="6" eb="7">
      <t>ガタ</t>
    </rPh>
    <phoneticPr fontId="5"/>
  </si>
  <si>
    <t>　　　　年　　月　　日（　　）歳</t>
    <rPh sb="4" eb="5">
      <t>ネン</t>
    </rPh>
    <rPh sb="7" eb="8">
      <t>ガツ</t>
    </rPh>
    <rPh sb="10" eb="11">
      <t>ニチ</t>
    </rPh>
    <rPh sb="15" eb="16">
      <t>サイ</t>
    </rPh>
    <phoneticPr fontId="5"/>
  </si>
  <si>
    <t xml:space="preserve">TEL　　　　-　　　　- </t>
    <phoneticPr fontId="5"/>
  </si>
  <si>
    <t>雇用年月日：　　　　　年　　月　　日</t>
    <rPh sb="0" eb="2">
      <t>コヨウ</t>
    </rPh>
    <rPh sb="2" eb="5">
      <t>ネンガッピ</t>
    </rPh>
    <rPh sb="11" eb="12">
      <t>ネン</t>
    </rPh>
    <rPh sb="14" eb="15">
      <t>ガツ</t>
    </rPh>
    <rPh sb="17" eb="18">
      <t>ヒ</t>
    </rPh>
    <phoneticPr fontId="5"/>
  </si>
  <si>
    <t>職　　　種：</t>
    <rPh sb="0" eb="1">
      <t>ショク</t>
    </rPh>
    <rPh sb="4" eb="5">
      <t>タネ</t>
    </rPh>
    <phoneticPr fontId="5"/>
  </si>
  <si>
    <t>（一次会社）</t>
    <rPh sb="1" eb="2">
      <t>1</t>
    </rPh>
    <rPh sb="2" eb="3">
      <t>ジ</t>
    </rPh>
    <rPh sb="3" eb="5">
      <t>カイシャ</t>
    </rPh>
    <phoneticPr fontId="5"/>
  </si>
  <si>
    <t>時は、責任を持って処分いたします。</t>
    <rPh sb="0" eb="1">
      <t>トキ</t>
    </rPh>
    <rPh sb="3" eb="5">
      <t>セキニン</t>
    </rPh>
    <rPh sb="6" eb="7">
      <t>モ</t>
    </rPh>
    <rPh sb="9" eb="11">
      <t>ショブン</t>
    </rPh>
    <phoneticPr fontId="5"/>
  </si>
  <si>
    <t>1．取り交わし済み　　　2．未　だ</t>
    <rPh sb="2" eb="3">
      <t>ト</t>
    </rPh>
    <rPh sb="4" eb="5">
      <t>カ</t>
    </rPh>
    <rPh sb="7" eb="8">
      <t>ズ</t>
    </rPh>
    <rPh sb="14" eb="15">
      <t>イマ</t>
    </rPh>
    <phoneticPr fontId="5"/>
  </si>
  <si>
    <t>外国人建設就労者の
従事の状況（有無）</t>
    <rPh sb="0" eb="8">
      <t>ガイコクジンケンセツシュウロウシャ</t>
    </rPh>
    <rPh sb="10" eb="12">
      <t>ジュウジ</t>
    </rPh>
    <rPh sb="13" eb="15">
      <t>ジョウキョウ</t>
    </rPh>
    <rPh sb="16" eb="18">
      <t>ウム</t>
    </rPh>
    <phoneticPr fontId="2"/>
  </si>
  <si>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2"/>
  </si>
  <si>
    <t>外国人建設就労者の
従事の状況（有無）</t>
    <phoneticPr fontId="2"/>
  </si>
  <si>
    <t>外国人技能実習生の
従事の状況（有無）</t>
    <phoneticPr fontId="2"/>
  </si>
  <si>
    <t>2.　パスポート(国籍・氏名等と在留許可のある部分）</t>
    <rPh sb="9" eb="11">
      <t>コクセキ</t>
    </rPh>
    <rPh sb="12" eb="14">
      <t>シメイ</t>
    </rPh>
    <rPh sb="14" eb="15">
      <t>トウ</t>
    </rPh>
    <rPh sb="16" eb="18">
      <t>ザイリュウ</t>
    </rPh>
    <rPh sb="18" eb="20">
      <t>キョカ</t>
    </rPh>
    <rPh sb="23" eb="25">
      <t>ブブン</t>
    </rPh>
    <phoneticPr fontId="2"/>
  </si>
  <si>
    <t>提出にあたっては下記に該当するものの写し各１部を添付すること</t>
    <rPh sb="0" eb="2">
      <t>テイシュツ</t>
    </rPh>
    <rPh sb="8" eb="10">
      <t>カキ</t>
    </rPh>
    <rPh sb="11" eb="13">
      <t>ガイトウ</t>
    </rPh>
    <rPh sb="18" eb="19">
      <t>ウツ</t>
    </rPh>
    <rPh sb="20" eb="21">
      <t>カク</t>
    </rPh>
    <rPh sb="22" eb="23">
      <t>ブ</t>
    </rPh>
    <rPh sb="24" eb="26">
      <t>テンプ</t>
    </rPh>
    <phoneticPr fontId="2"/>
  </si>
  <si>
    <t>○添付書類</t>
    <rPh sb="1" eb="3">
      <t>テンプ</t>
    </rPh>
    <rPh sb="3" eb="5">
      <t>ショルイ</t>
    </rPh>
    <phoneticPr fontId="2"/>
  </si>
  <si>
    <t>従事させる期間（計画期間）</t>
    <rPh sb="0" eb="2">
      <t>ジュウジ</t>
    </rPh>
    <rPh sb="5" eb="7">
      <t>キカン</t>
    </rPh>
    <rPh sb="8" eb="10">
      <t>ケイカク</t>
    </rPh>
    <rPh sb="10" eb="12">
      <t>キカン</t>
    </rPh>
    <phoneticPr fontId="2"/>
  </si>
  <si>
    <t>従事させる業務の内容</t>
    <rPh sb="0" eb="2">
      <t>ジュウジ</t>
    </rPh>
    <rPh sb="5" eb="7">
      <t>ギョウム</t>
    </rPh>
    <rPh sb="8" eb="10">
      <t>ナイヨウ</t>
    </rPh>
    <phoneticPr fontId="2"/>
  </si>
  <si>
    <t>就労場所</t>
    <rPh sb="0" eb="2">
      <t>シュウロウ</t>
    </rPh>
    <rPh sb="2" eb="4">
      <t>バショ</t>
    </rPh>
    <phoneticPr fontId="2"/>
  </si>
  <si>
    <t>氏名</t>
    <rPh sb="0" eb="2">
      <t>シメイ</t>
    </rPh>
    <phoneticPr fontId="2"/>
  </si>
  <si>
    <t>役職</t>
    <rPh sb="0" eb="2">
      <t>ヤクショク</t>
    </rPh>
    <phoneticPr fontId="2"/>
  </si>
  <si>
    <t>在留期間満了日</t>
    <rPh sb="0" eb="2">
      <t>ザイリュウ</t>
    </rPh>
    <rPh sb="2" eb="4">
      <t>キカン</t>
    </rPh>
    <rPh sb="4" eb="6">
      <t>マンリョウ</t>
    </rPh>
    <rPh sb="6" eb="7">
      <t>ビ</t>
    </rPh>
    <phoneticPr fontId="2"/>
  </si>
  <si>
    <t>現場入場の期間</t>
    <rPh sb="0" eb="2">
      <t>ゲンバ</t>
    </rPh>
    <rPh sb="2" eb="4">
      <t>ニュウジョウ</t>
    </rPh>
    <rPh sb="5" eb="7">
      <t>キカン</t>
    </rPh>
    <phoneticPr fontId="2"/>
  </si>
  <si>
    <t>従事させる業務</t>
    <rPh sb="0" eb="2">
      <t>ジュウジ</t>
    </rPh>
    <rPh sb="5" eb="7">
      <t>ギョウム</t>
    </rPh>
    <phoneticPr fontId="2"/>
  </si>
  <si>
    <t>国籍</t>
    <rPh sb="0" eb="2">
      <t>コクセキ</t>
    </rPh>
    <phoneticPr fontId="2"/>
  </si>
  <si>
    <t>性別</t>
    <rPh sb="0" eb="2">
      <t>セイベツ</t>
    </rPh>
    <phoneticPr fontId="2"/>
  </si>
  <si>
    <t>外国人建設就労者3</t>
    <rPh sb="0" eb="2">
      <t>ガイコク</t>
    </rPh>
    <rPh sb="2" eb="3">
      <t>ジン</t>
    </rPh>
    <rPh sb="3" eb="5">
      <t>ケンセツ</t>
    </rPh>
    <rPh sb="5" eb="7">
      <t>シュウロウ</t>
    </rPh>
    <rPh sb="7" eb="8">
      <t>シャ</t>
    </rPh>
    <phoneticPr fontId="2"/>
  </si>
  <si>
    <t>外国人建設就労者2</t>
    <rPh sb="0" eb="2">
      <t>ガイコク</t>
    </rPh>
    <rPh sb="2" eb="3">
      <t>ジン</t>
    </rPh>
    <rPh sb="3" eb="5">
      <t>ケンセツ</t>
    </rPh>
    <rPh sb="5" eb="7">
      <t>シュウロウ</t>
    </rPh>
    <rPh sb="7" eb="8">
      <t>シャ</t>
    </rPh>
    <phoneticPr fontId="2"/>
  </si>
  <si>
    <t>外国人建設就労者1</t>
    <rPh sb="0" eb="2">
      <t>ガイコク</t>
    </rPh>
    <rPh sb="2" eb="3">
      <t>ジン</t>
    </rPh>
    <rPh sb="3" eb="5">
      <t>ケンセツ</t>
    </rPh>
    <rPh sb="5" eb="7">
      <t>シュウロウ</t>
    </rPh>
    <rPh sb="7" eb="8">
      <t>シャ</t>
    </rPh>
    <phoneticPr fontId="2"/>
  </si>
  <si>
    <t>※４名以上の入場を申請する場合、必要に応じて欄の追加や別紙とする等対応すること。</t>
    <rPh sb="2" eb="5">
      <t>メイイジョウ</t>
    </rPh>
    <rPh sb="6" eb="8">
      <t>ニュウジョウ</t>
    </rPh>
    <rPh sb="9" eb="11">
      <t>シンセイ</t>
    </rPh>
    <rPh sb="13" eb="15">
      <t>バアイ</t>
    </rPh>
    <rPh sb="16" eb="18">
      <t>ヒツヨウ</t>
    </rPh>
    <rPh sb="19" eb="20">
      <t>オウ</t>
    </rPh>
    <rPh sb="22" eb="23">
      <t>ラン</t>
    </rPh>
    <rPh sb="24" eb="26">
      <t>ツイカ</t>
    </rPh>
    <rPh sb="27" eb="29">
      <t>ベッシ</t>
    </rPh>
    <rPh sb="32" eb="33">
      <t>トウ</t>
    </rPh>
    <rPh sb="33" eb="35">
      <t>タイオウ</t>
    </rPh>
    <phoneticPr fontId="2"/>
  </si>
  <si>
    <t>建設現場への入場を届け出る外国人建設就労者に関する事項</t>
    <rPh sb="0" eb="2">
      <t>ケンセツ</t>
    </rPh>
    <rPh sb="2" eb="4">
      <t>ゲンバ</t>
    </rPh>
    <rPh sb="6" eb="8">
      <t>ニュウジョウ</t>
    </rPh>
    <rPh sb="9" eb="10">
      <t>トド</t>
    </rPh>
    <rPh sb="11" eb="12">
      <t>デ</t>
    </rPh>
    <rPh sb="13" eb="15">
      <t>ガイコク</t>
    </rPh>
    <rPh sb="15" eb="16">
      <t>ジン</t>
    </rPh>
    <rPh sb="16" eb="18">
      <t>ケンセツ</t>
    </rPh>
    <rPh sb="18" eb="20">
      <t>シュウロウ</t>
    </rPh>
    <rPh sb="20" eb="21">
      <t>シャ</t>
    </rPh>
    <rPh sb="22" eb="23">
      <t>カン</t>
    </rPh>
    <rPh sb="25" eb="27">
      <t>ジコウ</t>
    </rPh>
    <phoneticPr fontId="2"/>
  </si>
  <si>
    <t>施工場所</t>
    <rPh sb="0" eb="2">
      <t>セコウ</t>
    </rPh>
    <rPh sb="2" eb="4">
      <t>バショ</t>
    </rPh>
    <phoneticPr fontId="2"/>
  </si>
  <si>
    <t>建設工事の名称</t>
    <rPh sb="0" eb="2">
      <t>ケンセツ</t>
    </rPh>
    <rPh sb="2" eb="4">
      <t>コウジ</t>
    </rPh>
    <rPh sb="5" eb="7">
      <t>メイショウ</t>
    </rPh>
    <phoneticPr fontId="2"/>
  </si>
  <si>
    <t>建設工事に関する事項</t>
    <rPh sb="0" eb="2">
      <t>ケンセツ</t>
    </rPh>
    <rPh sb="2" eb="4">
      <t>コウジ</t>
    </rPh>
    <rPh sb="5" eb="6">
      <t>カン</t>
    </rPh>
    <rPh sb="8" eb="10">
      <t>ジコウ</t>
    </rPh>
    <phoneticPr fontId="2"/>
  </si>
  <si>
    <t>外国人建設就労者の建設現場への入場について下記のとおり届出ます。</t>
    <rPh sb="0" eb="2">
      <t>ガイコク</t>
    </rPh>
    <rPh sb="2" eb="3">
      <t>ジン</t>
    </rPh>
    <rPh sb="3" eb="5">
      <t>ケンセツ</t>
    </rPh>
    <rPh sb="5" eb="7">
      <t>シュウロウ</t>
    </rPh>
    <rPh sb="7" eb="8">
      <t>シャ</t>
    </rPh>
    <rPh sb="9" eb="11">
      <t>ケンセツ</t>
    </rPh>
    <rPh sb="11" eb="13">
      <t>ゲンバ</t>
    </rPh>
    <rPh sb="15" eb="17">
      <t>ニュウジョウ</t>
    </rPh>
    <rPh sb="21" eb="23">
      <t>カキ</t>
    </rPh>
    <rPh sb="27" eb="29">
      <t>トドケデ</t>
    </rPh>
    <phoneticPr fontId="2"/>
  </si>
  <si>
    <t>会　社　名</t>
    <rPh sb="0" eb="1">
      <t>カイ</t>
    </rPh>
    <rPh sb="2" eb="3">
      <t>シャ</t>
    </rPh>
    <rPh sb="4" eb="5">
      <t>メイ</t>
    </rPh>
    <phoneticPr fontId="2"/>
  </si>
  <si>
    <t>外国人建設就労者建設現場入場届出書</t>
    <rPh sb="0" eb="2">
      <t>ガイコク</t>
    </rPh>
    <rPh sb="2" eb="3">
      <t>ジン</t>
    </rPh>
    <rPh sb="3" eb="5">
      <t>ケンセツ</t>
    </rPh>
    <rPh sb="5" eb="7">
      <t>シュウロウ</t>
    </rPh>
    <rPh sb="7" eb="8">
      <t>シャ</t>
    </rPh>
    <rPh sb="8" eb="10">
      <t>ケンセツ</t>
    </rPh>
    <rPh sb="10" eb="12">
      <t>ゲンバ</t>
    </rPh>
    <rPh sb="12" eb="14">
      <t>ニュウジョウ</t>
    </rPh>
    <rPh sb="14" eb="15">
      <t>トドケ</t>
    </rPh>
    <rPh sb="15" eb="16">
      <t>デ</t>
    </rPh>
    <rPh sb="16" eb="17">
      <t>ショ</t>
    </rPh>
    <phoneticPr fontId="2"/>
  </si>
  <si>
    <t>生年月日</t>
    <rPh sb="0" eb="1">
      <t>セイ</t>
    </rPh>
    <rPh sb="1" eb="4">
      <t>ネンガッピ</t>
    </rPh>
    <phoneticPr fontId="2"/>
  </si>
  <si>
    <t>全建統一様式第１号―甲―別紙</t>
    <rPh sb="0" eb="6">
      <t>ゼンケントウイツヨウシキ</t>
    </rPh>
    <rPh sb="6" eb="7">
      <t>ダイ</t>
    </rPh>
    <rPh sb="8" eb="9">
      <t>ゴウ</t>
    </rPh>
    <rPh sb="10" eb="11">
      <t>コウ</t>
    </rPh>
    <rPh sb="12" eb="14">
      <t>ベッシ</t>
    </rPh>
    <phoneticPr fontId="5"/>
  </si>
  <si>
    <t>全建統一様式第2号－甲－別</t>
    <rPh sb="0" eb="1">
      <t>ゼン</t>
    </rPh>
    <rPh sb="1" eb="2">
      <t>ケン</t>
    </rPh>
    <rPh sb="2" eb="4">
      <t>トウイツ</t>
    </rPh>
    <rPh sb="4" eb="6">
      <t>ヨウシキ</t>
    </rPh>
    <rPh sb="6" eb="7">
      <t>ダイ</t>
    </rPh>
    <rPh sb="8" eb="9">
      <t>ゴウ</t>
    </rPh>
    <rPh sb="10" eb="11">
      <t>コウ</t>
    </rPh>
    <rPh sb="12" eb="13">
      <t>ベツ</t>
    </rPh>
    <phoneticPr fontId="2"/>
  </si>
  <si>
    <t>外国人就労者がいる場合</t>
    <rPh sb="0" eb="3">
      <t>ガイコクジン</t>
    </rPh>
    <rPh sb="3" eb="6">
      <t>シュウロウシャ</t>
    </rPh>
    <rPh sb="9" eb="11">
      <t>バアイ</t>
    </rPh>
    <phoneticPr fontId="2"/>
  </si>
  <si>
    <t>施工体制台帳２</t>
    <rPh sb="0" eb="2">
      <t>セコウ</t>
    </rPh>
    <rPh sb="2" eb="4">
      <t>タイセイ</t>
    </rPh>
    <rPh sb="4" eb="6">
      <t>ダイチョウ</t>
    </rPh>
    <phoneticPr fontId="2"/>
  </si>
  <si>
    <t>《下請負人に関する事項》</t>
    <rPh sb="1" eb="2">
      <t>シタ</t>
    </rPh>
    <rPh sb="2" eb="4">
      <t>ウケオイ</t>
    </rPh>
    <rPh sb="4" eb="5">
      <t>ニン</t>
    </rPh>
    <rPh sb="6" eb="7">
      <t>カン</t>
    </rPh>
    <rPh sb="9" eb="11">
      <t>ジコウ</t>
    </rPh>
    <phoneticPr fontId="2"/>
  </si>
  <si>
    <t>代表者名</t>
    <rPh sb="0" eb="2">
      <t>ダイヒョウ</t>
    </rPh>
    <rPh sb="2" eb="3">
      <t>シャ</t>
    </rPh>
    <rPh sb="3" eb="4">
      <t>メイ</t>
    </rPh>
    <phoneticPr fontId="2"/>
  </si>
  <si>
    <t>住　　  所</t>
    <rPh sb="0" eb="1">
      <t>ジュウ</t>
    </rPh>
    <rPh sb="5" eb="6">
      <t>ショ</t>
    </rPh>
    <phoneticPr fontId="2"/>
  </si>
  <si>
    <t>工事名称
及　　　び
工事内容</t>
    <rPh sb="0" eb="2">
      <t>コウジ</t>
    </rPh>
    <rPh sb="2" eb="4">
      <t>メイショウ</t>
    </rPh>
    <rPh sb="5" eb="6">
      <t>オヨ</t>
    </rPh>
    <rPh sb="11" eb="13">
      <t>コウジ</t>
    </rPh>
    <rPh sb="13" eb="15">
      <t>ナイヨウ</t>
    </rPh>
    <phoneticPr fontId="2"/>
  </si>
  <si>
    <t>建設業の
許　　　可</t>
    <rPh sb="0" eb="3">
      <t>ケンセツギョウ</t>
    </rPh>
    <rPh sb="5" eb="6">
      <t>モト</t>
    </rPh>
    <rPh sb="9" eb="10">
      <t>カ</t>
    </rPh>
    <phoneticPr fontId="2"/>
  </si>
  <si>
    <t>施工に必要な許可業種</t>
    <rPh sb="0" eb="2">
      <t>セコウ</t>
    </rPh>
    <rPh sb="3" eb="5">
      <t>ヒツヨウ</t>
    </rPh>
    <rPh sb="6" eb="7">
      <t>モト</t>
    </rPh>
    <rPh sb="7" eb="8">
      <t>カ</t>
    </rPh>
    <rPh sb="8" eb="9">
      <t>ギョウ</t>
    </rPh>
    <rPh sb="9" eb="10">
      <t>タネ</t>
    </rPh>
    <phoneticPr fontId="2"/>
  </si>
  <si>
    <t>現場代理人</t>
    <rPh sb="0" eb="2">
      <t>ゲンバ</t>
    </rPh>
    <rPh sb="2" eb="4">
      <t>ダイリ</t>
    </rPh>
    <rPh sb="4" eb="5">
      <t>ニン</t>
    </rPh>
    <phoneticPr fontId="2"/>
  </si>
  <si>
    <t>安全衛生責任者名</t>
    <rPh sb="0" eb="2">
      <t>アンゼン</t>
    </rPh>
    <rPh sb="2" eb="4">
      <t>エイセイ</t>
    </rPh>
    <rPh sb="4" eb="6">
      <t>セキニン</t>
    </rPh>
    <rPh sb="6" eb="7">
      <t>シャ</t>
    </rPh>
    <rPh sb="7" eb="8">
      <t>メイ</t>
    </rPh>
    <phoneticPr fontId="2"/>
  </si>
  <si>
    <t>権　限　及　び
意見申出方法</t>
    <rPh sb="0" eb="1">
      <t>ケン</t>
    </rPh>
    <rPh sb="2" eb="3">
      <t>キリ</t>
    </rPh>
    <rPh sb="4" eb="5">
      <t>オヨ</t>
    </rPh>
    <rPh sb="8" eb="10">
      <t>イケン</t>
    </rPh>
    <rPh sb="10" eb="11">
      <t>モウ</t>
    </rPh>
    <rPh sb="11" eb="12">
      <t>デ</t>
    </rPh>
    <rPh sb="12" eb="14">
      <t>ホウホウ</t>
    </rPh>
    <phoneticPr fontId="2"/>
  </si>
  <si>
    <t>安全衛生推進者名</t>
    <rPh sb="0" eb="2">
      <t>アンゼン</t>
    </rPh>
    <rPh sb="2" eb="4">
      <t>エイセイ</t>
    </rPh>
    <rPh sb="4" eb="6">
      <t>スイシン</t>
    </rPh>
    <rPh sb="6" eb="7">
      <t>シャ</t>
    </rPh>
    <rPh sb="7" eb="8">
      <t>メイ</t>
    </rPh>
    <phoneticPr fontId="2"/>
  </si>
  <si>
    <t>※主任技術者名</t>
    <rPh sb="1" eb="3">
      <t>シュニン</t>
    </rPh>
    <rPh sb="3" eb="6">
      <t>ギジュツシャ</t>
    </rPh>
    <rPh sb="6" eb="7">
      <t>メイ</t>
    </rPh>
    <phoneticPr fontId="2"/>
  </si>
  <si>
    <t>雇用管理責任者名</t>
    <rPh sb="0" eb="2">
      <t>コヨウ</t>
    </rPh>
    <rPh sb="2" eb="4">
      <t>カンリ</t>
    </rPh>
    <rPh sb="4" eb="6">
      <t>セキニン</t>
    </rPh>
    <rPh sb="6" eb="7">
      <t>シャ</t>
    </rPh>
    <rPh sb="7" eb="8">
      <t>メイ</t>
    </rPh>
    <phoneticPr fontId="2"/>
  </si>
  <si>
    <t>資　格　内　容</t>
    <rPh sb="0" eb="1">
      <t>シ</t>
    </rPh>
    <rPh sb="2" eb="3">
      <t>カク</t>
    </rPh>
    <rPh sb="4" eb="5">
      <t>ナイ</t>
    </rPh>
    <rPh sb="6" eb="7">
      <t>カタチ</t>
    </rPh>
    <phoneticPr fontId="2"/>
  </si>
  <si>
    <t>※専門技術者名</t>
    <rPh sb="1" eb="2">
      <t>アツム</t>
    </rPh>
    <rPh sb="2" eb="3">
      <t>モン</t>
    </rPh>
    <rPh sb="3" eb="5">
      <t>ギジュツ</t>
    </rPh>
    <rPh sb="5" eb="6">
      <t>シャ</t>
    </rPh>
    <rPh sb="6" eb="7">
      <t>メイ</t>
    </rPh>
    <phoneticPr fontId="2"/>
  </si>
  <si>
    <t>担当工事内容</t>
    <rPh sb="0" eb="1">
      <t>タン</t>
    </rPh>
    <rPh sb="1" eb="2">
      <t>トウ</t>
    </rPh>
    <rPh sb="2" eb="4">
      <t>コウジ</t>
    </rPh>
    <rPh sb="4" eb="6">
      <t>ナイヨウ</t>
    </rPh>
    <phoneticPr fontId="2"/>
  </si>
  <si>
    <t>※［主任技術者、専門技術者の記入要領］</t>
    <rPh sb="2" eb="4">
      <t>シュニン</t>
    </rPh>
    <rPh sb="4" eb="7">
      <t>ギジュツシャ</t>
    </rPh>
    <rPh sb="8" eb="10">
      <t>センモン</t>
    </rPh>
    <rPh sb="10" eb="12">
      <t>ギジュツ</t>
    </rPh>
    <rPh sb="12" eb="13">
      <t>シャ</t>
    </rPh>
    <rPh sb="14" eb="16">
      <t>キニュウ</t>
    </rPh>
    <rPh sb="16" eb="18">
      <t>ヨウリョウ</t>
    </rPh>
    <phoneticPr fontId="2"/>
  </si>
  <si>
    <t>　主任技術者の配属状況について［専任・非専任］</t>
    <rPh sb="1" eb="3">
      <t>シュニン</t>
    </rPh>
    <rPh sb="3" eb="6">
      <t>ギジュツシャ</t>
    </rPh>
    <rPh sb="7" eb="9">
      <t>ハイゾク</t>
    </rPh>
    <rPh sb="9" eb="11">
      <t>ジョウキョウ</t>
    </rPh>
    <rPh sb="16" eb="18">
      <t>センニン</t>
    </rPh>
    <rPh sb="19" eb="20">
      <t>ヒ</t>
    </rPh>
    <rPh sb="20" eb="22">
      <t>センニン</t>
    </rPh>
    <phoneticPr fontId="2"/>
  </si>
  <si>
    <t>　主任技術者の資格内容（該当するものを選んで</t>
    <rPh sb="1" eb="3">
      <t>シュニン</t>
    </rPh>
    <rPh sb="3" eb="6">
      <t>ギジュツシャ</t>
    </rPh>
    <rPh sb="7" eb="9">
      <t>シカク</t>
    </rPh>
    <rPh sb="9" eb="11">
      <t>ナイヨウ</t>
    </rPh>
    <rPh sb="12" eb="14">
      <t>ガイトウ</t>
    </rPh>
    <rPh sb="19" eb="20">
      <t>エラ</t>
    </rPh>
    <phoneticPr fontId="2"/>
  </si>
  <si>
    <t>のいずれかに○印を付すこと。</t>
    <rPh sb="7" eb="8">
      <t>イン</t>
    </rPh>
    <rPh sb="9" eb="10">
      <t>フ</t>
    </rPh>
    <phoneticPr fontId="2"/>
  </si>
  <si>
    <t>記入する）</t>
    <rPh sb="0" eb="2">
      <t>キニュウ</t>
    </rPh>
    <phoneticPr fontId="2"/>
  </si>
  <si>
    <t>　専門技術者には、土木・建築一式工事を施工する</t>
    <rPh sb="1" eb="3">
      <t>センモン</t>
    </rPh>
    <rPh sb="3" eb="5">
      <t>ギジュツ</t>
    </rPh>
    <rPh sb="5" eb="6">
      <t>シャ</t>
    </rPh>
    <rPh sb="9" eb="11">
      <t>ドボク</t>
    </rPh>
    <rPh sb="12" eb="14">
      <t>ケンチク</t>
    </rPh>
    <rPh sb="14" eb="16">
      <t>イッシキ</t>
    </rPh>
    <rPh sb="16" eb="18">
      <t>コウジ</t>
    </rPh>
    <rPh sb="19" eb="21">
      <t>セコウ</t>
    </rPh>
    <phoneticPr fontId="2"/>
  </si>
  <si>
    <t>①経験年数による場合</t>
    <rPh sb="1" eb="3">
      <t>ケイケン</t>
    </rPh>
    <rPh sb="3" eb="5">
      <t>ネンスウ</t>
    </rPh>
    <rPh sb="8" eb="10">
      <t>バアイ</t>
    </rPh>
    <phoneticPr fontId="2"/>
  </si>
  <si>
    <t>場合等でその工事に含まれる専門工事を施工するた</t>
    <rPh sb="6" eb="8">
      <t>コウジ</t>
    </rPh>
    <rPh sb="9" eb="10">
      <t>フク</t>
    </rPh>
    <rPh sb="13" eb="15">
      <t>センモン</t>
    </rPh>
    <rPh sb="15" eb="17">
      <t>コウジ</t>
    </rPh>
    <rPh sb="18" eb="20">
      <t>セコウ</t>
    </rPh>
    <phoneticPr fontId="2"/>
  </si>
  <si>
    <t>　1）大学卒　［指定学科］　　3年以上の実務経験</t>
    <rPh sb="3" eb="6">
      <t>ダイガクソツ</t>
    </rPh>
    <rPh sb="8" eb="10">
      <t>シテイ</t>
    </rPh>
    <rPh sb="10" eb="12">
      <t>ガッカ</t>
    </rPh>
    <rPh sb="16" eb="19">
      <t>ネンイジョウ</t>
    </rPh>
    <rPh sb="20" eb="22">
      <t>ジツム</t>
    </rPh>
    <rPh sb="22" eb="24">
      <t>ケイケン</t>
    </rPh>
    <phoneticPr fontId="2"/>
  </si>
  <si>
    <t>めに必要な主任技術者を記載する。（一式工事の主</t>
    <rPh sb="2" eb="4">
      <t>ヒツヨウ</t>
    </rPh>
    <rPh sb="5" eb="7">
      <t>シュニン</t>
    </rPh>
    <rPh sb="7" eb="10">
      <t>ギジュツシャ</t>
    </rPh>
    <rPh sb="11" eb="13">
      <t>キサイ</t>
    </rPh>
    <rPh sb="17" eb="19">
      <t>イッシキ</t>
    </rPh>
    <rPh sb="19" eb="21">
      <t>コウジ</t>
    </rPh>
    <rPh sb="22" eb="23">
      <t>シュ</t>
    </rPh>
    <phoneticPr fontId="2"/>
  </si>
  <si>
    <t>　2）高校卒　［指定学科］　　5年以上の実務経験</t>
    <rPh sb="3" eb="6">
      <t>コウコウソツ</t>
    </rPh>
    <rPh sb="8" eb="10">
      <t>シテイ</t>
    </rPh>
    <rPh sb="10" eb="12">
      <t>ガッカ</t>
    </rPh>
    <rPh sb="16" eb="19">
      <t>ネンイジョウ</t>
    </rPh>
    <rPh sb="20" eb="22">
      <t>ジツム</t>
    </rPh>
    <rPh sb="22" eb="24">
      <t>ケイケン</t>
    </rPh>
    <phoneticPr fontId="2"/>
  </si>
  <si>
    <t>任技術者としての資格を有する場合は専門技術者を</t>
    <rPh sb="0" eb="1">
      <t>ニン</t>
    </rPh>
    <rPh sb="1" eb="4">
      <t>ギジュツシャ</t>
    </rPh>
    <rPh sb="8" eb="10">
      <t>シカク</t>
    </rPh>
    <rPh sb="11" eb="12">
      <t>ユウ</t>
    </rPh>
    <rPh sb="14" eb="16">
      <t>バアイ</t>
    </rPh>
    <rPh sb="17" eb="19">
      <t>センモン</t>
    </rPh>
    <rPh sb="19" eb="21">
      <t>ギジュツ</t>
    </rPh>
    <rPh sb="21" eb="22">
      <t>シャ</t>
    </rPh>
    <phoneticPr fontId="2"/>
  </si>
  <si>
    <t>　3）その他　　　　　　　　　</t>
    <rPh sb="5" eb="6">
      <t>タ</t>
    </rPh>
    <phoneticPr fontId="2"/>
  </si>
  <si>
    <t>兼ねることができる。）</t>
    <rPh sb="0" eb="1">
      <t>カ</t>
    </rPh>
    <phoneticPr fontId="2"/>
  </si>
  <si>
    <t>②資格等による場合</t>
    <rPh sb="1" eb="3">
      <t>シカク</t>
    </rPh>
    <rPh sb="3" eb="4">
      <t>ナド</t>
    </rPh>
    <rPh sb="7" eb="9">
      <t>バアイ</t>
    </rPh>
    <phoneticPr fontId="2"/>
  </si>
  <si>
    <t>　複数の専門工事を施工するために複数の専門技術</t>
    <rPh sb="1" eb="3">
      <t>フクスウ</t>
    </rPh>
    <rPh sb="4" eb="6">
      <t>センモン</t>
    </rPh>
    <rPh sb="6" eb="8">
      <t>コウジ</t>
    </rPh>
    <rPh sb="9" eb="11">
      <t>セコウ</t>
    </rPh>
    <rPh sb="16" eb="18">
      <t>フクスウ</t>
    </rPh>
    <rPh sb="19" eb="21">
      <t>センモン</t>
    </rPh>
    <rPh sb="21" eb="23">
      <t>ギジュツ</t>
    </rPh>
    <phoneticPr fontId="2"/>
  </si>
  <si>
    <t>　1）建設業法　「技術検定」</t>
    <rPh sb="3" eb="6">
      <t>ケンセツギョウ</t>
    </rPh>
    <rPh sb="6" eb="7">
      <t>ホウ</t>
    </rPh>
    <rPh sb="9" eb="11">
      <t>ギジュツ</t>
    </rPh>
    <rPh sb="11" eb="13">
      <t>ケンテイ</t>
    </rPh>
    <phoneticPr fontId="2"/>
  </si>
  <si>
    <t>者を要する場合は適宣欄を設けて全員を記載する。</t>
    <rPh sb="0" eb="1">
      <t>シャ</t>
    </rPh>
    <rPh sb="2" eb="3">
      <t>ヨウ</t>
    </rPh>
    <rPh sb="5" eb="7">
      <t>バアイ</t>
    </rPh>
    <rPh sb="8" eb="9">
      <t>テキ</t>
    </rPh>
    <rPh sb="9" eb="10">
      <t>ヨロシ</t>
    </rPh>
    <rPh sb="10" eb="11">
      <t>ラン</t>
    </rPh>
    <rPh sb="12" eb="13">
      <t>モウ</t>
    </rPh>
    <rPh sb="15" eb="17">
      <t>ゼンイン</t>
    </rPh>
    <rPh sb="18" eb="20">
      <t>キサイ</t>
    </rPh>
    <phoneticPr fontId="2"/>
  </si>
  <si>
    <t>　2）建築士法　「建築士試験」</t>
    <rPh sb="3" eb="6">
      <t>ケンチクシ</t>
    </rPh>
    <rPh sb="6" eb="7">
      <t>ホウ</t>
    </rPh>
    <rPh sb="9" eb="12">
      <t>ケンチクシ</t>
    </rPh>
    <rPh sb="12" eb="14">
      <t>シケン</t>
    </rPh>
    <phoneticPr fontId="2"/>
  </si>
  <si>
    <t>　3）技術士法　「技術士試験」</t>
    <rPh sb="3" eb="6">
      <t>ギジュツシ</t>
    </rPh>
    <rPh sb="6" eb="7">
      <t>ホウ</t>
    </rPh>
    <rPh sb="9" eb="12">
      <t>ギジュツシ</t>
    </rPh>
    <rPh sb="12" eb="14">
      <t>シケン</t>
    </rPh>
    <phoneticPr fontId="2"/>
  </si>
  <si>
    <t>　4）電気工事士法　「電気工事士試験」</t>
    <rPh sb="3" eb="5">
      <t>デンキ</t>
    </rPh>
    <rPh sb="5" eb="7">
      <t>コウジ</t>
    </rPh>
    <rPh sb="7" eb="8">
      <t>シ</t>
    </rPh>
    <rPh sb="8" eb="9">
      <t>ホウ</t>
    </rPh>
    <rPh sb="11" eb="13">
      <t>デンキ</t>
    </rPh>
    <rPh sb="13" eb="15">
      <t>コウジ</t>
    </rPh>
    <rPh sb="15" eb="16">
      <t>シ</t>
    </rPh>
    <rPh sb="16" eb="18">
      <t>シケン</t>
    </rPh>
    <phoneticPr fontId="2"/>
  </si>
  <si>
    <t>　5）電気事業法　「電気主任技術者国家試験等」</t>
    <rPh sb="3" eb="5">
      <t>デンキ</t>
    </rPh>
    <rPh sb="5" eb="7">
      <t>ジギョウ</t>
    </rPh>
    <rPh sb="7" eb="8">
      <t>ホウ</t>
    </rPh>
    <rPh sb="10" eb="12">
      <t>デンキ</t>
    </rPh>
    <rPh sb="12" eb="14">
      <t>シュニン</t>
    </rPh>
    <rPh sb="14" eb="17">
      <t>ギジュツシャ</t>
    </rPh>
    <rPh sb="17" eb="19">
      <t>コッカ</t>
    </rPh>
    <rPh sb="19" eb="21">
      <t>シケン</t>
    </rPh>
    <rPh sb="21" eb="22">
      <t>ナド</t>
    </rPh>
    <phoneticPr fontId="2"/>
  </si>
  <si>
    <t>　6）消防法　「消防設備士試験」</t>
    <rPh sb="3" eb="6">
      <t>ショウボウホウ</t>
    </rPh>
    <rPh sb="8" eb="10">
      <t>ショウボウ</t>
    </rPh>
    <rPh sb="10" eb="12">
      <t>セツビ</t>
    </rPh>
    <rPh sb="12" eb="13">
      <t>シ</t>
    </rPh>
    <rPh sb="13" eb="15">
      <t>シケン</t>
    </rPh>
    <phoneticPr fontId="2"/>
  </si>
  <si>
    <t>　7）職業能力開発促進法　「技能検定」</t>
    <rPh sb="3" eb="5">
      <t>ショクギョウ</t>
    </rPh>
    <rPh sb="5" eb="7">
      <t>ノウリョク</t>
    </rPh>
    <rPh sb="7" eb="9">
      <t>カイハツ</t>
    </rPh>
    <rPh sb="9" eb="12">
      <t>ソクシンホウ</t>
    </rPh>
    <rPh sb="14" eb="16">
      <t>ギノウ</t>
    </rPh>
    <rPh sb="16" eb="18">
      <t>ケンテイ</t>
    </rPh>
    <phoneticPr fontId="2"/>
  </si>
  <si>
    <t>労働安全衛生法</t>
  </si>
  <si>
    <t xml:space="preserve">○  </t>
    <phoneticPr fontId="2"/>
  </si>
  <si>
    <t>ずい道、橋梁の工事     常時  ３０人以上の労働者を使用する事業場</t>
    <phoneticPr fontId="2"/>
  </si>
  <si>
    <t>これ以外の建設工事    常時  ５０人以上の労働者を使用する事業場</t>
    <phoneticPr fontId="2"/>
  </si>
  <si>
    <t xml:space="preserve">　 　（元請）  </t>
    <phoneticPr fontId="2"/>
  </si>
  <si>
    <t xml:space="preserve">統括安全衛生責任者   </t>
    <phoneticPr fontId="2"/>
  </si>
  <si>
    <t>［第１５条第１項及び第３項　政令第７条第２項］　資格要件なし　</t>
  </si>
  <si>
    <r>
      <t xml:space="preserve">　　 （下請）  </t>
    </r>
    <r>
      <rPr>
        <sz val="11"/>
        <rFont val="ＭＳ Ｐゴシック"/>
        <family val="3"/>
        <charset val="128"/>
      </rPr>
      <t/>
    </r>
    <phoneticPr fontId="2"/>
  </si>
  <si>
    <t xml:space="preserve">安全衛生責任者    </t>
    <phoneticPr fontId="2"/>
  </si>
  <si>
    <t>［第１６条第１項］ 資格要件なし</t>
  </si>
  <si>
    <t>○  建設業    常時  ５０人以上　の労働者を使用する事業場</t>
  </si>
  <si>
    <t xml:space="preserve">  　　安全管理者、衛生管理者  ［第１１条第１項  政令第３条　第１２条第１項  政令第４条  政令第２条第１号］</t>
  </si>
  <si>
    <t>○  建設業    常時  ５０人未満　の労働者を使用する事業場</t>
  </si>
  <si>
    <t xml:space="preserve">　　   </t>
    <phoneticPr fontId="2"/>
  </si>
  <si>
    <t>安全衛生推進者</t>
  </si>
  <si>
    <t xml:space="preserve"> ［第１２条の２］  　</t>
  </si>
  <si>
    <t>資格・大学、高専卒業後、１年以上の実務経験</t>
  </si>
  <si>
    <t xml:space="preserve">                                                  </t>
    <phoneticPr fontId="2"/>
  </si>
  <si>
    <t xml:space="preserve">      ・高校卒業後、３年以上の実務経験</t>
    <phoneticPr fontId="2"/>
  </si>
  <si>
    <t>　　　・５年以上の実務経験等</t>
    <rPh sb="5" eb="8">
      <t>ネンイジョウ</t>
    </rPh>
    <rPh sb="9" eb="11">
      <t>ジツム</t>
    </rPh>
    <rPh sb="11" eb="13">
      <t>ケイケン</t>
    </rPh>
    <rPh sb="13" eb="14">
      <t>トウ</t>
    </rPh>
    <phoneticPr fontId="2"/>
  </si>
  <si>
    <t>○  建設事業を行う事業場ごと</t>
  </si>
  <si>
    <t xml:space="preserve">　　  </t>
    <phoneticPr fontId="2"/>
  </si>
  <si>
    <t xml:space="preserve">雇用管理責任者 </t>
  </si>
  <si>
    <t xml:space="preserve"> ［建設労働者の雇用の改善等に関する法律第５条］ 資格要件なし</t>
  </si>
  <si>
    <t xml:space="preserve">                                                  ・５年以上の実務経験</t>
  </si>
  <si>
    <t>書面の保管区分</t>
    <rPh sb="0" eb="2">
      <t>ショメン</t>
    </rPh>
    <rPh sb="3" eb="5">
      <t>ホカン</t>
    </rPh>
    <rPh sb="5" eb="7">
      <t>クブン</t>
    </rPh>
    <phoneticPr fontId="2"/>
  </si>
  <si>
    <t>正本</t>
    <rPh sb="0" eb="2">
      <t>セイホン</t>
    </rPh>
    <phoneticPr fontId="2"/>
  </si>
  <si>
    <t>本所工事
契約課</t>
    <rPh sb="0" eb="1">
      <t>ホン</t>
    </rPh>
    <rPh sb="1" eb="2">
      <t>ショ</t>
    </rPh>
    <rPh sb="2" eb="4">
      <t>コウジ</t>
    </rPh>
    <rPh sb="5" eb="7">
      <t>ケイヤク</t>
    </rPh>
    <rPh sb="7" eb="8">
      <t>カ</t>
    </rPh>
    <phoneticPr fontId="2"/>
  </si>
  <si>
    <t>写し</t>
    <rPh sb="0" eb="1">
      <t>ウツ</t>
    </rPh>
    <phoneticPr fontId="2"/>
  </si>
  <si>
    <t>工事監督員
契約課</t>
    <rPh sb="0" eb="2">
      <t>コウジ</t>
    </rPh>
    <rPh sb="2" eb="5">
      <t>カントクイン</t>
    </rPh>
    <rPh sb="6" eb="8">
      <t>ケイヤク</t>
    </rPh>
    <rPh sb="8" eb="9">
      <t>カ</t>
    </rPh>
    <phoneticPr fontId="2"/>
  </si>
  <si>
    <t xml:space="preserve">                                                    等</t>
  </si>
  <si>
    <t>施工体制台帳 2</t>
    <rPh sb="0" eb="2">
      <t>セコウ</t>
    </rPh>
    <rPh sb="2" eb="4">
      <t>タイセイ</t>
    </rPh>
    <rPh sb="4" eb="6">
      <t>ダイチョウ</t>
    </rPh>
    <phoneticPr fontId="2"/>
  </si>
  <si>
    <t>接触防止装置等</t>
    <rPh sb="0" eb="2">
      <t>セッショク</t>
    </rPh>
    <rPh sb="2" eb="4">
      <t>ボウシ</t>
    </rPh>
    <rPh sb="4" eb="6">
      <t>ソウチ</t>
    </rPh>
    <rPh sb="6" eb="7">
      <t>トウ</t>
    </rPh>
    <phoneticPr fontId="2"/>
  </si>
  <si>
    <t>機械等の特性・その他その使用上注意すべき事項</t>
    <rPh sb="0" eb="2">
      <t>キカイ</t>
    </rPh>
    <rPh sb="2" eb="3">
      <t>トウ</t>
    </rPh>
    <rPh sb="4" eb="6">
      <t>トクセイ</t>
    </rPh>
    <rPh sb="9" eb="10">
      <t>タ</t>
    </rPh>
    <phoneticPr fontId="2"/>
  </si>
  <si>
    <t>保険加入の
有無</t>
    <rPh sb="0" eb="2">
      <t>ホケン</t>
    </rPh>
    <rPh sb="2" eb="4">
      <t>カニュウ</t>
    </rPh>
    <rPh sb="6" eb="8">
      <t>ウム</t>
    </rPh>
    <phoneticPr fontId="2"/>
  </si>
  <si>
    <t>営業所の名称</t>
    <rPh sb="0" eb="3">
      <t>エイギョウショ</t>
    </rPh>
    <rPh sb="4" eb="6">
      <t>メイショウ</t>
    </rPh>
    <phoneticPr fontId="2"/>
  </si>
  <si>
    <t>厚生年金保険</t>
    <rPh sb="0" eb="2">
      <t>コウセイ</t>
    </rPh>
    <rPh sb="2" eb="4">
      <t>ネンキン</t>
    </rPh>
    <rPh sb="4" eb="6">
      <t>ホケン</t>
    </rPh>
    <phoneticPr fontId="2"/>
  </si>
  <si>
    <t>社会保険等加入証明書類（年金、健康保険、雇用保険）</t>
    <rPh sb="0" eb="2">
      <t>シャカイ</t>
    </rPh>
    <rPh sb="2" eb="4">
      <t>ホケン</t>
    </rPh>
    <rPh sb="4" eb="5">
      <t>トウ</t>
    </rPh>
    <rPh sb="5" eb="7">
      <t>カニュウ</t>
    </rPh>
    <rPh sb="7" eb="9">
      <t>ショウメイ</t>
    </rPh>
    <rPh sb="9" eb="11">
      <t>ショルイ</t>
    </rPh>
    <rPh sb="12" eb="14">
      <t>ネンキン</t>
    </rPh>
    <rPh sb="15" eb="19">
      <t>ケンコウホケン</t>
    </rPh>
    <rPh sb="20" eb="22">
      <t>コヨウ</t>
    </rPh>
    <rPh sb="22" eb="24">
      <t>ホケン</t>
    </rPh>
    <phoneticPr fontId="2"/>
  </si>
  <si>
    <t>１　下請負契約書の写し</t>
    <phoneticPr fontId="2"/>
  </si>
  <si>
    <t>（記入要領）</t>
    <phoneticPr fontId="2"/>
  </si>
  <si>
    <t xml:space="preserve">４　「道の格付」該当する工事種別及び格付を記載することとし、入札参加資格がない場合は、    </t>
    <phoneticPr fontId="2"/>
  </si>
  <si>
    <t xml:space="preserve">   「なし」と記載すること。  </t>
    <phoneticPr fontId="2"/>
  </si>
  <si>
    <t>６　「健康・厚生年金保険番号」個人事業所で、かつ従業員が４人以下等のため保険の適用が除外</t>
    <phoneticPr fontId="2"/>
  </si>
  <si>
    <t xml:space="preserve">   される場合は、「適用除外」と記載すること。</t>
    <phoneticPr fontId="2"/>
  </si>
  <si>
    <t>７　「雇用保険番号」従業員が１名もいない等のため保険の適用が除外される場合は、「適用除外」</t>
    <phoneticPr fontId="2"/>
  </si>
  <si>
    <t xml:space="preserve">   と記載すること。</t>
    <phoneticPr fontId="2"/>
  </si>
  <si>
    <t>８  下請負工事の内容は、具体的な内容を記載すること。</t>
    <phoneticPr fontId="2"/>
  </si>
  <si>
    <t>９　外国人建設就労者の従事状況について、「有・無」のいずれかに○印を付けること。</t>
    <phoneticPr fontId="2"/>
  </si>
  <si>
    <t>10 外国人技能実習生の従事状況について、「有・無」のいずれかに○印を付けること。</t>
    <phoneticPr fontId="2"/>
  </si>
  <si>
    <t>令和  年  月  日</t>
    <rPh sb="4" eb="5">
      <t>ネン</t>
    </rPh>
    <rPh sb="7" eb="8">
      <t>ツキ</t>
    </rPh>
    <rPh sb="10" eb="11">
      <t>ヒ</t>
    </rPh>
    <phoneticPr fontId="5"/>
  </si>
  <si>
    <t>令和　　年　　月　　日</t>
    <rPh sb="4" eb="5">
      <t>トシ</t>
    </rPh>
    <rPh sb="7" eb="8">
      <t>ツキ</t>
    </rPh>
    <rPh sb="10" eb="11">
      <t>ヒ</t>
    </rPh>
    <phoneticPr fontId="2"/>
  </si>
  <si>
    <t>令和　　年　　月　　日</t>
    <rPh sb="4" eb="5">
      <t>ネン</t>
    </rPh>
    <rPh sb="7" eb="8">
      <t>ツキ</t>
    </rPh>
    <rPh sb="10" eb="11">
      <t>ヒ</t>
    </rPh>
    <phoneticPr fontId="15"/>
  </si>
  <si>
    <t>令和　　年　　月　　日</t>
    <rPh sb="4" eb="5">
      <t>ネン</t>
    </rPh>
    <rPh sb="7" eb="8">
      <t>ツキ</t>
    </rPh>
    <rPh sb="10" eb="11">
      <t>ニチ</t>
    </rPh>
    <phoneticPr fontId="2"/>
  </si>
  <si>
    <t>令和　年　月　日</t>
    <rPh sb="3" eb="4">
      <t>ネン</t>
    </rPh>
    <rPh sb="5" eb="6">
      <t>ツキ</t>
    </rPh>
    <rPh sb="7" eb="8">
      <t>ヒ</t>
    </rPh>
    <phoneticPr fontId="2"/>
  </si>
  <si>
    <t>令和　　年　　月　　日</t>
    <rPh sb="4" eb="5">
      <t>ネン</t>
    </rPh>
    <rPh sb="7" eb="8">
      <t>ガツ</t>
    </rPh>
    <rPh sb="10" eb="11">
      <t>ニチ</t>
    </rPh>
    <phoneticPr fontId="2"/>
  </si>
  <si>
    <t>令和  年  月  日</t>
    <rPh sb="4" eb="5">
      <t>ネン</t>
    </rPh>
    <rPh sb="7" eb="8">
      <t>ガツ</t>
    </rPh>
    <rPh sb="10" eb="11">
      <t>ニチ</t>
    </rPh>
    <phoneticPr fontId="2"/>
  </si>
  <si>
    <t>令和　年　月　日</t>
    <rPh sb="3" eb="4">
      <t>トシ</t>
    </rPh>
    <rPh sb="5" eb="6">
      <t>ツキ</t>
    </rPh>
    <rPh sb="7" eb="8">
      <t>ヒ</t>
    </rPh>
    <phoneticPr fontId="2"/>
  </si>
  <si>
    <t>令和  年  月  日</t>
    <rPh sb="4" eb="5">
      <t>ネン</t>
    </rPh>
    <rPh sb="7" eb="8">
      <t>ツキ</t>
    </rPh>
    <rPh sb="10" eb="11">
      <t>ヒ</t>
    </rPh>
    <phoneticPr fontId="2"/>
  </si>
  <si>
    <t>一号特定技能外
国人の従事の
状況（有無）</t>
    <phoneticPr fontId="2"/>
  </si>
  <si>
    <t>有　　　無</t>
    <rPh sb="0" eb="1">
      <t>ユウ</t>
    </rPh>
    <rPh sb="4" eb="5">
      <t>ム</t>
    </rPh>
    <phoneticPr fontId="2"/>
  </si>
  <si>
    <t>外国人建設就
労者の従事の
状況（有無）</t>
    <phoneticPr fontId="2"/>
  </si>
  <si>
    <t>外国人技能実
習生の従事の
状況（有無）</t>
    <phoneticPr fontId="2"/>
  </si>
  <si>
    <t>令和　　年　　月　　日</t>
  </si>
  <si>
    <t>令和　　年　　月　　日</t>
    <rPh sb="4" eb="5">
      <t>ネン</t>
    </rPh>
    <rPh sb="7" eb="8">
      <t>ツキ</t>
    </rPh>
    <rPh sb="10" eb="11">
      <t>ヒ</t>
    </rPh>
    <phoneticPr fontId="54"/>
  </si>
  <si>
    <t>昭和　　年　　月　○○高等学校△△学科卒
昭和　　年　　月弊社入社
実務経験　○○年
令和　　年　　月　　日　安全衛生責任者教育修了</t>
    <rPh sb="0" eb="2">
      <t>ショウワ</t>
    </rPh>
    <rPh sb="4" eb="5">
      <t>ネン</t>
    </rPh>
    <rPh sb="7" eb="8">
      <t>ツキ</t>
    </rPh>
    <rPh sb="11" eb="13">
      <t>コウトウ</t>
    </rPh>
    <rPh sb="13" eb="15">
      <t>ガッコウ</t>
    </rPh>
    <rPh sb="17" eb="20">
      <t>ガッカソツ</t>
    </rPh>
    <rPh sb="21" eb="23">
      <t>ショウワ</t>
    </rPh>
    <rPh sb="25" eb="26">
      <t>ネン</t>
    </rPh>
    <rPh sb="28" eb="29">
      <t>ガツ</t>
    </rPh>
    <rPh sb="29" eb="31">
      <t>ヘイシャ</t>
    </rPh>
    <rPh sb="31" eb="33">
      <t>ニュウシャ</t>
    </rPh>
    <rPh sb="34" eb="36">
      <t>ジツム</t>
    </rPh>
    <rPh sb="36" eb="38">
      <t>ケイケン</t>
    </rPh>
    <rPh sb="41" eb="42">
      <t>トシ</t>
    </rPh>
    <rPh sb="47" eb="48">
      <t>ネン</t>
    </rPh>
    <rPh sb="50" eb="51">
      <t>ツキ</t>
    </rPh>
    <rPh sb="53" eb="54">
      <t>ヒ</t>
    </rPh>
    <rPh sb="55" eb="57">
      <t>アンゼン</t>
    </rPh>
    <rPh sb="57" eb="59">
      <t>エイセイ</t>
    </rPh>
    <rPh sb="59" eb="62">
      <t>セキニンシャ</t>
    </rPh>
    <rPh sb="62" eb="64">
      <t>キョウイク</t>
    </rPh>
    <rPh sb="64" eb="66">
      <t>シュウリョウ</t>
    </rPh>
    <phoneticPr fontId="54"/>
  </si>
  <si>
    <t>令和　　年　　月　　日</t>
    <rPh sb="4" eb="5">
      <t>トシ</t>
    </rPh>
    <rPh sb="7" eb="8">
      <t>ツキ</t>
    </rPh>
    <rPh sb="10" eb="11">
      <t>ヒ</t>
    </rPh>
    <phoneticPr fontId="5"/>
  </si>
  <si>
    <t>令和 　 年  　月 　 日</t>
    <rPh sb="5" eb="6">
      <t>トシ</t>
    </rPh>
    <rPh sb="9" eb="10">
      <t>ツキ</t>
    </rPh>
    <rPh sb="13" eb="14">
      <t>ヒ</t>
    </rPh>
    <phoneticPr fontId="2"/>
  </si>
  <si>
    <t>令和　　年　　月　　日</t>
    <rPh sb="4" eb="5">
      <t>ネン</t>
    </rPh>
    <rPh sb="7" eb="8">
      <t>ツキ</t>
    </rPh>
    <rPh sb="10" eb="11">
      <t>ヒ</t>
    </rPh>
    <phoneticPr fontId="5"/>
  </si>
  <si>
    <t>令和     年     月    日</t>
    <rPh sb="7" eb="8">
      <t>ネン</t>
    </rPh>
    <rPh sb="13" eb="14">
      <t>ツキ</t>
    </rPh>
    <rPh sb="18" eb="19">
      <t>ヒ</t>
    </rPh>
    <phoneticPr fontId="2"/>
  </si>
  <si>
    <t xml:space="preserve">  令和　　年　　月　　日</t>
    <rPh sb="6" eb="7">
      <t>ネン</t>
    </rPh>
    <rPh sb="9" eb="10">
      <t>ツキ</t>
    </rPh>
    <rPh sb="12" eb="13">
      <t>ヒ</t>
    </rPh>
    <phoneticPr fontId="2"/>
  </si>
  <si>
    <t>令和　　年　　月　　日</t>
    <rPh sb="4" eb="5">
      <t>ネン</t>
    </rPh>
    <rPh sb="7" eb="8">
      <t>ツキ</t>
    </rPh>
    <rPh sb="10" eb="11">
      <t>ヒ</t>
    </rPh>
    <phoneticPr fontId="2"/>
  </si>
  <si>
    <t>令和　　年　　月　　日</t>
    <rPh sb="4" eb="5">
      <t>トシ</t>
    </rPh>
    <rPh sb="7" eb="8">
      <t>ツキ</t>
    </rPh>
    <rPh sb="10" eb="11">
      <t>ヒ</t>
    </rPh>
    <phoneticPr fontId="15"/>
  </si>
  <si>
    <t>令和　　年　　月　　日</t>
    <rPh sb="0" eb="2">
      <t>レイワ</t>
    </rPh>
    <phoneticPr fontId="15"/>
  </si>
  <si>
    <t>令和　　年　　月　　日</t>
    <rPh sb="0" eb="2">
      <t>レイワ</t>
    </rPh>
    <rPh sb="4" eb="5">
      <t>ネン</t>
    </rPh>
    <rPh sb="7" eb="8">
      <t>ツキ</t>
    </rPh>
    <rPh sb="10" eb="11">
      <t>ヒ</t>
    </rPh>
    <phoneticPr fontId="5"/>
  </si>
  <si>
    <t>令和00年度（00年4月～00年3月）安全衛生計画書</t>
    <rPh sb="0" eb="2">
      <t>レイワ</t>
    </rPh>
    <rPh sb="4" eb="6">
      <t>ネンド</t>
    </rPh>
    <rPh sb="9" eb="10">
      <t>ネン</t>
    </rPh>
    <rPh sb="11" eb="12">
      <t>ガツ</t>
    </rPh>
    <rPh sb="15" eb="16">
      <t>ネン</t>
    </rPh>
    <rPh sb="17" eb="18">
      <t>ガツ</t>
    </rPh>
    <rPh sb="19" eb="21">
      <t>アンゼン</t>
    </rPh>
    <rPh sb="21" eb="23">
      <t>エイセイ</t>
    </rPh>
    <rPh sb="23" eb="26">
      <t>ケイカクショ</t>
    </rPh>
    <phoneticPr fontId="5"/>
  </si>
  <si>
    <t>新規入場日　令和　　年　　月　　日</t>
    <rPh sb="0" eb="2">
      <t>シンキ</t>
    </rPh>
    <rPh sb="2" eb="5">
      <t>ニュウジョウビ</t>
    </rPh>
    <rPh sb="6" eb="8">
      <t>レイワ</t>
    </rPh>
    <rPh sb="10" eb="11">
      <t>ネン</t>
    </rPh>
    <rPh sb="13" eb="14">
      <t>ツキ</t>
    </rPh>
    <rPh sb="16" eb="17">
      <t>ヒ</t>
    </rPh>
    <phoneticPr fontId="5"/>
  </si>
  <si>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
  </si>
  <si>
    <t>有　　無</t>
    <phoneticPr fontId="2"/>
  </si>
  <si>
    <t>有　　無</t>
    <rPh sb="0" eb="1">
      <t>ユウ</t>
    </rPh>
    <rPh sb="3" eb="4">
      <t>ム</t>
    </rPh>
    <phoneticPr fontId="2"/>
  </si>
  <si>
    <t>一号特定技能外国人の従事の状況(有無)</t>
    <phoneticPr fontId="2"/>
  </si>
  <si>
    <t>□特定活動(外国人建設就労者)
□特定技能</t>
    <rPh sb="1" eb="3">
      <t>トクテイ</t>
    </rPh>
    <rPh sb="3" eb="5">
      <t>カツドウ</t>
    </rPh>
    <rPh sb="6" eb="14">
      <t>ガイコクジンケンセツシュウロウシャ</t>
    </rPh>
    <rPh sb="17" eb="19">
      <t>トクテイ</t>
    </rPh>
    <rPh sb="19" eb="21">
      <t>ギノウ</t>
    </rPh>
    <phoneticPr fontId="5"/>
  </si>
  <si>
    <r>
      <t xml:space="preserve">在留資格
</t>
    </r>
    <r>
      <rPr>
        <sz val="8"/>
        <rFont val="ＭＳ Ｐ明朝"/>
        <family val="1"/>
        <charset val="128"/>
      </rPr>
      <t>※いずれかをチェック</t>
    </r>
    <rPh sb="0" eb="4">
      <t>ザイリュウシカク</t>
    </rPh>
    <phoneticPr fontId="5"/>
  </si>
  <si>
    <t>□確認済
　（確認日：　　　　.　　　.　　）</t>
    <rPh sb="1" eb="3">
      <t>カクニン</t>
    </rPh>
    <rPh sb="3" eb="4">
      <t>ズミ</t>
    </rPh>
    <rPh sb="7" eb="9">
      <t>カクニン</t>
    </rPh>
    <rPh sb="9" eb="10">
      <t>ビ</t>
    </rPh>
    <phoneticPr fontId="5"/>
  </si>
  <si>
    <t>受入企業・建設特定技能受入計画及び適正監理計画に関する事項</t>
    <rPh sb="0" eb="2">
      <t>ウケイレ</t>
    </rPh>
    <rPh sb="2" eb="4">
      <t>キギョウ</t>
    </rPh>
    <rPh sb="5" eb="7">
      <t>ケンセツ</t>
    </rPh>
    <rPh sb="7" eb="11">
      <t>トクテイギノウ</t>
    </rPh>
    <rPh sb="11" eb="13">
      <t>ウケイレ</t>
    </rPh>
    <rPh sb="13" eb="15">
      <t>ケイカク</t>
    </rPh>
    <rPh sb="15" eb="16">
      <t>オヨ</t>
    </rPh>
    <rPh sb="17" eb="19">
      <t>テキセイ</t>
    </rPh>
    <rPh sb="19" eb="21">
      <t>カンリ</t>
    </rPh>
    <rPh sb="21" eb="23">
      <t>ケイカク</t>
    </rPh>
    <rPh sb="24" eb="25">
      <t>カン</t>
    </rPh>
    <rPh sb="27" eb="29">
      <t>ジコウ</t>
    </rPh>
    <phoneticPr fontId="2"/>
  </si>
  <si>
    <t>責任者（連絡窓口）</t>
    <rPh sb="0" eb="3">
      <t>セキニンシャ</t>
    </rPh>
    <rPh sb="4" eb="6">
      <t>レンラク</t>
    </rPh>
    <rPh sb="6" eb="8">
      <t>マドグチ</t>
    </rPh>
    <phoneticPr fontId="2"/>
  </si>
  <si>
    <t>TEL</t>
    <phoneticPr fontId="5"/>
  </si>
  <si>
    <t>※就労場所・従事させる業務の内容・従事させる期間については、建設特定技能受入計画及び適正監理計画の記載内容を正確に転記すること。</t>
    <rPh sb="1" eb="3">
      <t>シュウロウ</t>
    </rPh>
    <rPh sb="3" eb="5">
      <t>バショ</t>
    </rPh>
    <rPh sb="6" eb="8">
      <t>ジュウジ</t>
    </rPh>
    <rPh sb="11" eb="13">
      <t>ギョウム</t>
    </rPh>
    <rPh sb="14" eb="16">
      <t>ナイヨウ</t>
    </rPh>
    <rPh sb="17" eb="19">
      <t>ジュウジ</t>
    </rPh>
    <rPh sb="22" eb="24">
      <t>キカン</t>
    </rPh>
    <rPh sb="30" eb="32">
      <t>ケンセツ</t>
    </rPh>
    <rPh sb="32" eb="34">
      <t>トクテイ</t>
    </rPh>
    <rPh sb="34" eb="36">
      <t>ギノウ</t>
    </rPh>
    <rPh sb="36" eb="38">
      <t>ウケイレ</t>
    </rPh>
    <rPh sb="38" eb="40">
      <t>ケイカク</t>
    </rPh>
    <rPh sb="40" eb="41">
      <t>オヨ</t>
    </rPh>
    <rPh sb="42" eb="44">
      <t>テキセイ</t>
    </rPh>
    <rPh sb="44" eb="46">
      <t>カンリ</t>
    </rPh>
    <rPh sb="46" eb="48">
      <t>ケイカク</t>
    </rPh>
    <rPh sb="49" eb="53">
      <t>キサイナイヨウ</t>
    </rPh>
    <rPh sb="54" eb="56">
      <t>セイカク</t>
    </rPh>
    <rPh sb="57" eb="59">
      <t>テンキ</t>
    </rPh>
    <phoneticPr fontId="5"/>
  </si>
  <si>
    <t>1.　建設特定技能受入計画認定証又は適正監理計画認定証（複数ある場合にはすべて。建設特定技能受入計画認定証については別紙（建設特定技能受入計画に関する事項）も含む。）</t>
    <rPh sb="3" eb="5">
      <t>ケンセツ</t>
    </rPh>
    <rPh sb="5" eb="7">
      <t>トクテイ</t>
    </rPh>
    <rPh sb="7" eb="9">
      <t>ギノウ</t>
    </rPh>
    <rPh sb="9" eb="11">
      <t>ウケイレ</t>
    </rPh>
    <rPh sb="11" eb="13">
      <t>ケイカク</t>
    </rPh>
    <rPh sb="13" eb="16">
      <t>ニンテイショウ</t>
    </rPh>
    <rPh sb="16" eb="17">
      <t>マタ</t>
    </rPh>
    <rPh sb="18" eb="20">
      <t>テキセイ</t>
    </rPh>
    <rPh sb="20" eb="22">
      <t>カンリ</t>
    </rPh>
    <rPh sb="22" eb="24">
      <t>ケイカク</t>
    </rPh>
    <rPh sb="24" eb="27">
      <t>ニンテイショウ</t>
    </rPh>
    <rPh sb="28" eb="30">
      <t>フクスウ</t>
    </rPh>
    <rPh sb="32" eb="34">
      <t>バアイ</t>
    </rPh>
    <rPh sb="40" eb="50">
      <t>ケンセツトクテイギノウウケイレケイカク</t>
    </rPh>
    <rPh sb="50" eb="53">
      <t>ニンテイショウ</t>
    </rPh>
    <rPh sb="58" eb="60">
      <t>ベッシ</t>
    </rPh>
    <rPh sb="61" eb="71">
      <t>ケンセツトクテイギノウウケイレケイカク</t>
    </rPh>
    <rPh sb="72" eb="73">
      <t>カン</t>
    </rPh>
    <rPh sb="75" eb="77">
      <t>ジコウ</t>
    </rPh>
    <rPh sb="79" eb="80">
      <t>フク</t>
    </rPh>
    <phoneticPr fontId="2"/>
  </si>
  <si>
    <t>3.　在留カード</t>
    <rPh sb="3" eb="5">
      <t>ザイリュウ</t>
    </rPh>
    <phoneticPr fontId="2"/>
  </si>
  <si>
    <t>4.　受入建設企業と外国人建設就労者との間の雇用条件書</t>
    <rPh sb="3" eb="5">
      <t>ウケイレ</t>
    </rPh>
    <rPh sb="5" eb="7">
      <t>ケンセツ</t>
    </rPh>
    <rPh sb="7" eb="9">
      <t>キギョウ</t>
    </rPh>
    <rPh sb="10" eb="12">
      <t>ガイコク</t>
    </rPh>
    <rPh sb="12" eb="13">
      <t>ジン</t>
    </rPh>
    <rPh sb="13" eb="15">
      <t>ケンセツ</t>
    </rPh>
    <rPh sb="15" eb="17">
      <t>シュウロウ</t>
    </rPh>
    <rPh sb="17" eb="18">
      <t>シャ</t>
    </rPh>
    <rPh sb="20" eb="21">
      <t>アイダ</t>
    </rPh>
    <rPh sb="22" eb="24">
      <t>コヨウ</t>
    </rPh>
    <rPh sb="24" eb="27">
      <t>ジョウケンショ</t>
    </rPh>
    <phoneticPr fontId="2"/>
  </si>
  <si>
    <t>5．建設キャリアアップシステムカード（登録義務のある者のみ）</t>
    <rPh sb="2" eb="4">
      <t>ケンセツ</t>
    </rPh>
    <rPh sb="19" eb="21">
      <t>トウロク</t>
    </rPh>
    <rPh sb="21" eb="23">
      <t>ギム</t>
    </rPh>
    <rPh sb="26" eb="27">
      <t>モノ</t>
    </rPh>
    <phoneticPr fontId="5"/>
  </si>
  <si>
    <t xml:space="preserve">   .   .   ～    .   .   </t>
    <phoneticPr fontId="5"/>
  </si>
  <si>
    <t>□足場の組み立て等　　　　　□ロープ高所作業　　　　　　　　　　　□フルハーネス型安全帯</t>
    <rPh sb="1" eb="3">
      <t>アシバ</t>
    </rPh>
    <rPh sb="4" eb="5">
      <t>ク</t>
    </rPh>
    <rPh sb="6" eb="7">
      <t>タ</t>
    </rPh>
    <rPh sb="8" eb="9">
      <t>トウ</t>
    </rPh>
    <rPh sb="18" eb="20">
      <t>コウショ</t>
    </rPh>
    <rPh sb="20" eb="22">
      <t>サギョウ</t>
    </rPh>
    <rPh sb="40" eb="41">
      <t>ガタ</t>
    </rPh>
    <rPh sb="41" eb="44">
      <t>アンゼンタイ</t>
    </rPh>
    <phoneticPr fontId="5"/>
  </si>
  <si>
    <t>元請名称･
事業者ID</t>
    <rPh sb="0" eb="2">
      <t>モトウケ</t>
    </rPh>
    <rPh sb="2" eb="4">
      <t>メイショウ</t>
    </rPh>
    <rPh sb="6" eb="9">
      <t>ジギョウシャ</t>
    </rPh>
    <phoneticPr fontId="2"/>
  </si>
  <si>
    <t>会社名･事業者ID</t>
    <rPh sb="0" eb="3">
      <t>カイシャメイ</t>
    </rPh>
    <rPh sb="4" eb="7">
      <t>ジギョウシャ</t>
    </rPh>
    <phoneticPr fontId="2"/>
  </si>
  <si>
    <t>事業者ID</t>
    <rPh sb="0" eb="3">
      <t>ジギョウシャ</t>
    </rPh>
    <phoneticPr fontId="5"/>
  </si>
  <si>
    <t>会社名･
事業者ID</t>
    <rPh sb="0" eb="3">
      <t>カイシャメイ</t>
    </rPh>
    <rPh sb="5" eb="8">
      <t>ジギョウシャ</t>
    </rPh>
    <phoneticPr fontId="2"/>
  </si>
  <si>
    <t>建設業許可番号</t>
    <rPh sb="0" eb="5">
      <t>ケンセツギョウキョカ</t>
    </rPh>
    <rPh sb="5" eb="7">
      <t>バンゴウ</t>
    </rPh>
    <phoneticPr fontId="2"/>
  </si>
  <si>
    <t>特定専門工事の有無</t>
    <rPh sb="0" eb="2">
      <t>トクテイ</t>
    </rPh>
    <rPh sb="2" eb="4">
      <t>センモン</t>
    </rPh>
    <rPh sb="4" eb="6">
      <t>コウジ</t>
    </rPh>
    <rPh sb="7" eb="9">
      <t>ウム</t>
    </rPh>
    <phoneticPr fontId="2"/>
  </si>
  <si>
    <t>登録基幹技能者</t>
    <rPh sb="0" eb="7">
      <t>トウロクキカンギノウシャ</t>
    </rPh>
    <phoneticPr fontId="2"/>
  </si>
  <si>
    <t>有 ・ 無</t>
    <rPh sb="0" eb="1">
      <t>アリ</t>
    </rPh>
    <rPh sb="4" eb="5">
      <t>ナシ</t>
    </rPh>
    <phoneticPr fontId="2"/>
  </si>
  <si>
    <t>３　二次下請負業者を使用しない場合は、この書類は提出不要。</t>
    <rPh sb="2" eb="4">
      <t>ニジ</t>
    </rPh>
    <rPh sb="4" eb="5">
      <t>シタ</t>
    </rPh>
    <rPh sb="5" eb="7">
      <t>ウケオイ</t>
    </rPh>
    <rPh sb="7" eb="9">
      <t>ギョウシャ</t>
    </rPh>
    <rPh sb="10" eb="12">
      <t>シヨウ</t>
    </rPh>
    <rPh sb="15" eb="17">
      <t>バアイ</t>
    </rPh>
    <rPh sb="21" eb="23">
      <t>ショルイ</t>
    </rPh>
    <rPh sb="24" eb="28">
      <t>テイシュツフヨウ</t>
    </rPh>
    <phoneticPr fontId="2"/>
  </si>
  <si>
    <t>１　一次下請業者は、二次下請負業者以下から提出された「届出書」（様式１号－甲）に基づいて本表を作成の上、元請に届出ること。</t>
    <rPh sb="2" eb="4">
      <t>イチジ</t>
    </rPh>
    <rPh sb="4" eb="6">
      <t>シタウケ</t>
    </rPh>
    <rPh sb="6" eb="8">
      <t>ギョウシャ</t>
    </rPh>
    <rPh sb="10" eb="12">
      <t>ニジ</t>
    </rPh>
    <rPh sb="12" eb="15">
      <t>シタウケオイ</t>
    </rPh>
    <rPh sb="15" eb="17">
      <t>ギョウシャ</t>
    </rPh>
    <rPh sb="17" eb="19">
      <t>イカ</t>
    </rPh>
    <rPh sb="21" eb="23">
      <t>テイシュツ</t>
    </rPh>
    <rPh sb="27" eb="30">
      <t>トドケデショ</t>
    </rPh>
    <rPh sb="32" eb="34">
      <t>ヨウシキ</t>
    </rPh>
    <rPh sb="35" eb="36">
      <t>ゴウ</t>
    </rPh>
    <rPh sb="37" eb="38">
      <t>コウ</t>
    </rPh>
    <rPh sb="40" eb="41">
      <t>モト</t>
    </rPh>
    <rPh sb="44" eb="45">
      <t>ホン</t>
    </rPh>
    <rPh sb="45" eb="46">
      <t>ヒョウ</t>
    </rPh>
    <rPh sb="47" eb="49">
      <t>サクセイ</t>
    </rPh>
    <rPh sb="50" eb="51">
      <t>ウエ</t>
    </rPh>
    <rPh sb="52" eb="54">
      <t>モトウケ</t>
    </rPh>
    <rPh sb="55" eb="57">
      <t>トドケデ</t>
    </rPh>
    <phoneticPr fontId="2"/>
  </si>
  <si>
    <t>特定専門工事の該当</t>
    <rPh sb="0" eb="2">
      <t>トクテイ</t>
    </rPh>
    <rPh sb="2" eb="4">
      <t>センモン</t>
    </rPh>
    <rPh sb="4" eb="6">
      <t>コウジ</t>
    </rPh>
    <rPh sb="7" eb="9">
      <t>ガイトウ</t>
    </rPh>
    <phoneticPr fontId="2"/>
  </si>
  <si>
    <r>
      <rPr>
        <sz val="10"/>
        <rFont val="ＭＳ Ｐ明朝"/>
        <family val="1"/>
        <charset val="128"/>
      </rPr>
      <t>CCUS登録情報が最新であることの確認</t>
    </r>
    <r>
      <rPr>
        <sz val="11"/>
        <rFont val="ＭＳ Ｐ明朝"/>
        <family val="1"/>
        <charset val="128"/>
      </rPr>
      <t xml:space="preserve">
</t>
    </r>
    <r>
      <rPr>
        <sz val="8"/>
        <rFont val="ＭＳ Ｐ明朝"/>
        <family val="1"/>
        <charset val="128"/>
      </rPr>
      <t>※登録義務のある者のみ</t>
    </r>
    <rPh sb="4" eb="6">
      <t>トウロク</t>
    </rPh>
    <rPh sb="6" eb="8">
      <t>ジョウホウ</t>
    </rPh>
    <rPh sb="9" eb="11">
      <t>サイシン</t>
    </rPh>
    <rPh sb="17" eb="19">
      <t>カクニン</t>
    </rPh>
    <rPh sb="21" eb="23">
      <t>トウロク</t>
    </rPh>
    <rPh sb="23" eb="25">
      <t>ギム</t>
    </rPh>
    <rPh sb="28" eb="29">
      <t>モノ</t>
    </rPh>
    <phoneticPr fontId="5"/>
  </si>
  <si>
    <t>現場ID</t>
    <rPh sb="0" eb="2">
      <t>ゲンバ</t>
    </rPh>
    <phoneticPr fontId="2"/>
  </si>
  <si>
    <t>事業者ID</t>
    <rPh sb="0" eb="3">
      <t>ジギョウシャ</t>
    </rPh>
    <phoneticPr fontId="2"/>
  </si>
  <si>
    <t>フ　リ　ガ　ナ</t>
    <phoneticPr fontId="2"/>
  </si>
  <si>
    <t>技能者ID</t>
    <rPh sb="0" eb="3">
      <t>ギノウシャ</t>
    </rPh>
    <phoneticPr fontId="2"/>
  </si>
  <si>
    <t>(TEL)</t>
  </si>
  <si>
    <t>最  近  の
健康診断日</t>
    <rPh sb="0" eb="1">
      <t>サイ</t>
    </rPh>
    <rPh sb="3" eb="4">
      <t>コン</t>
    </rPh>
    <phoneticPr fontId="2"/>
  </si>
  <si>
    <t>特      殊
健康診断日</t>
    <rPh sb="0" eb="1">
      <t>トク</t>
    </rPh>
    <rPh sb="7" eb="8">
      <t>コト</t>
    </rPh>
    <phoneticPr fontId="2"/>
  </si>
  <si>
    <t>健康保険</t>
    <rPh sb="0" eb="4">
      <t>ケンコウホケン</t>
    </rPh>
    <phoneticPr fontId="2"/>
  </si>
  <si>
    <t>年金保険</t>
    <rPh sb="0" eb="4">
      <t>ネンキンホケン</t>
    </rPh>
    <phoneticPr fontId="2"/>
  </si>
  <si>
    <t>雇用保険</t>
    <rPh sb="0" eb="2">
      <t>コヨウ</t>
    </rPh>
    <rPh sb="2" eb="4">
      <t>ホケン</t>
    </rPh>
    <phoneticPr fontId="2"/>
  </si>
  <si>
    <t>建設業退職金</t>
    <rPh sb="0" eb="3">
      <t>ケンセツギョウ</t>
    </rPh>
    <rPh sb="3" eb="6">
      <t>タイショクキン</t>
    </rPh>
    <phoneticPr fontId="2"/>
  </si>
  <si>
    <t>共済制度</t>
    <rPh sb="0" eb="2">
      <t>キョウサイ</t>
    </rPh>
    <rPh sb="2" eb="4">
      <t>セイド</t>
    </rPh>
    <phoneticPr fontId="2"/>
  </si>
  <si>
    <t>中小企業退職金</t>
    <rPh sb="0" eb="4">
      <t>チュウショウキギョウ</t>
    </rPh>
    <rPh sb="4" eb="7">
      <t>タイショクキン</t>
    </rPh>
    <phoneticPr fontId="2"/>
  </si>
  <si>
    <t>受 入 教 育
実施年月日</t>
    <rPh sb="0" eb="1">
      <t>ウケ</t>
    </rPh>
    <rPh sb="2" eb="3">
      <t>イ</t>
    </rPh>
    <rPh sb="4" eb="5">
      <t>キョウ</t>
    </rPh>
    <rPh sb="6" eb="7">
      <t>イク</t>
    </rPh>
    <phoneticPr fontId="2"/>
  </si>
  <si>
    <t>退職金
共済手
帳所有
の有無</t>
    <rPh sb="0" eb="3">
      <t>タイショクキン</t>
    </rPh>
    <rPh sb="4" eb="6">
      <t>キョウサイ</t>
    </rPh>
    <rPh sb="6" eb="7">
      <t>テ</t>
    </rPh>
    <rPh sb="8" eb="9">
      <t>チョウ</t>
    </rPh>
    <rPh sb="9" eb="11">
      <t>ショユウ</t>
    </rPh>
    <rPh sb="13" eb="15">
      <t>ウム</t>
    </rPh>
    <phoneticPr fontId="2"/>
  </si>
  <si>
    <t>建・中</t>
    <rPh sb="0" eb="1">
      <t>ケン</t>
    </rPh>
    <rPh sb="2" eb="3">
      <t>チュウ</t>
    </rPh>
    <phoneticPr fontId="2"/>
  </si>
  <si>
    <t>他・無</t>
    <rPh sb="0" eb="1">
      <t>ホカ</t>
    </rPh>
    <rPh sb="2" eb="3">
      <t>ナ</t>
    </rPh>
    <phoneticPr fontId="2"/>
  </si>
  <si>
    <t>その他</t>
    <rPh sb="2" eb="3">
      <t>タ</t>
    </rPh>
    <phoneticPr fontId="2"/>
  </si>
  <si>
    <t>一次 会社名　</t>
    <rPh sb="0" eb="2">
      <t>イチジ</t>
    </rPh>
    <rPh sb="3" eb="6">
      <t>ガイシャメイ</t>
    </rPh>
    <phoneticPr fontId="2"/>
  </si>
  <si>
    <t>事業者ID　</t>
    <rPh sb="0" eb="3">
      <t>ジギョウシャ</t>
    </rPh>
    <phoneticPr fontId="2"/>
  </si>
  <si>
    <t>建退共・中退共・その他・無 〕</t>
    <rPh sb="0" eb="3">
      <t>ケンタイキョウ</t>
    </rPh>
    <rPh sb="4" eb="7">
      <t>チュウタイキョウ</t>
    </rPh>
    <rPh sb="10" eb="11">
      <t>タ</t>
    </rPh>
    <rPh sb="12" eb="13">
      <t>ナ</t>
    </rPh>
    <phoneticPr fontId="2"/>
  </si>
  <si>
    <t>　　　</t>
    <phoneticPr fontId="2"/>
  </si>
  <si>
    <t>（注）3．事業者及び技能者が建設キャリアアップシステムに登録されている場合は、当該事業者の事業者ID及び現場ID並びに当該技能者の技能者IDを記載。</t>
    <rPh sb="1" eb="2">
      <t>チュウ</t>
    </rPh>
    <rPh sb="5" eb="8">
      <t>ジギョウシャ</t>
    </rPh>
    <rPh sb="8" eb="9">
      <t>オヨ</t>
    </rPh>
    <rPh sb="10" eb="12">
      <t>ギノウ</t>
    </rPh>
    <rPh sb="12" eb="13">
      <t>シャ</t>
    </rPh>
    <rPh sb="14" eb="16">
      <t>ケンセツ</t>
    </rPh>
    <rPh sb="28" eb="30">
      <t>トウロク</t>
    </rPh>
    <rPh sb="35" eb="37">
      <t>バアイ</t>
    </rPh>
    <rPh sb="39" eb="41">
      <t>トウガイ</t>
    </rPh>
    <rPh sb="41" eb="43">
      <t>ジギョウ</t>
    </rPh>
    <rPh sb="43" eb="44">
      <t>シャ</t>
    </rPh>
    <rPh sb="45" eb="48">
      <t>ジギョウシャ</t>
    </rPh>
    <rPh sb="50" eb="51">
      <t>オヨ</t>
    </rPh>
    <rPh sb="52" eb="54">
      <t>ゲンバ</t>
    </rPh>
    <rPh sb="56" eb="57">
      <t>ナラ</t>
    </rPh>
    <rPh sb="59" eb="61">
      <t>トウガイ</t>
    </rPh>
    <rPh sb="61" eb="64">
      <t>ギノウシャ</t>
    </rPh>
    <rPh sb="65" eb="68">
      <t>ギノウシャ</t>
    </rPh>
    <rPh sb="71" eb="73">
      <t>キサイ</t>
    </rPh>
    <phoneticPr fontId="2"/>
  </si>
  <si>
    <t>（注）4．経験年数は現在担当している仕事の経験年数を記入する。</t>
    <rPh sb="1" eb="2">
      <t>チュウ</t>
    </rPh>
    <rPh sb="5" eb="7">
      <t>ケイケン</t>
    </rPh>
    <rPh sb="7" eb="9">
      <t>ネンスウ</t>
    </rPh>
    <rPh sb="10" eb="12">
      <t>ゲンザイ</t>
    </rPh>
    <rPh sb="12" eb="14">
      <t>タントウ</t>
    </rPh>
    <rPh sb="18" eb="20">
      <t>シゴト</t>
    </rPh>
    <rPh sb="21" eb="23">
      <t>ケイケン</t>
    </rPh>
    <rPh sb="23" eb="25">
      <t>ネンスウ</t>
    </rPh>
    <rPh sb="26" eb="28">
      <t>キニュウ</t>
    </rPh>
    <phoneticPr fontId="2"/>
  </si>
  <si>
    <t>（注）5．各社別に作成するのが原則ですが、リース機械等の運転者は一緒でもよい。</t>
    <rPh sb="1" eb="2">
      <t>チュウ</t>
    </rPh>
    <rPh sb="5" eb="7">
      <t>カクシャ</t>
    </rPh>
    <rPh sb="7" eb="8">
      <t>ベツ</t>
    </rPh>
    <rPh sb="9" eb="11">
      <t>サクセイ</t>
    </rPh>
    <rPh sb="15" eb="17">
      <t>ゲンソク</t>
    </rPh>
    <rPh sb="24" eb="26">
      <t>キカイ</t>
    </rPh>
    <rPh sb="26" eb="27">
      <t>トウ</t>
    </rPh>
    <rPh sb="28" eb="30">
      <t>ウンテン</t>
    </rPh>
    <rPh sb="30" eb="31">
      <t>シャ</t>
    </rPh>
    <rPh sb="32" eb="34">
      <t>イッショ</t>
    </rPh>
    <phoneticPr fontId="2"/>
  </si>
  <si>
    <t>（注）6．資格・免許等の写しを添付すること。</t>
    <rPh sb="1" eb="2">
      <t>チュウ</t>
    </rPh>
    <rPh sb="5" eb="7">
      <t>シカク</t>
    </rPh>
    <rPh sb="8" eb="10">
      <t>メンキョ</t>
    </rPh>
    <rPh sb="10" eb="11">
      <t>トウ</t>
    </rPh>
    <rPh sb="12" eb="13">
      <t>ウツ</t>
    </rPh>
    <rPh sb="15" eb="17">
      <t>テンプ</t>
    </rPh>
    <phoneticPr fontId="2"/>
  </si>
  <si>
    <t>（注）2．作業主任者は作業を直接指揮する義務を負うので、同時に施工されている他の現場や、同一現場においても他の作業箇所との作業主任者を兼務すること</t>
    <rPh sb="1" eb="2">
      <t>チュウ</t>
    </rPh>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タ</t>
    </rPh>
    <rPh sb="40" eb="42">
      <t>ゲンバ</t>
    </rPh>
    <rPh sb="44" eb="46">
      <t>ドウイツ</t>
    </rPh>
    <rPh sb="46" eb="48">
      <t>ゲンバ</t>
    </rPh>
    <rPh sb="53" eb="54">
      <t>タ</t>
    </rPh>
    <rPh sb="55" eb="57">
      <t>サギョウ</t>
    </rPh>
    <rPh sb="57" eb="59">
      <t>カショ</t>
    </rPh>
    <phoneticPr fontId="2"/>
  </si>
  <si>
    <t>　　　　 は、法的に認められていないので、複数の選任としなければならない。</t>
    <phoneticPr fontId="2"/>
  </si>
  <si>
    <t xml:space="preserve">〔退職金共済制度加入について </t>
    <rPh sb="1" eb="3">
      <t>タイショク</t>
    </rPh>
    <rPh sb="3" eb="4">
      <t>キン</t>
    </rPh>
    <rPh sb="4" eb="6">
      <t>キョウサイ</t>
    </rPh>
    <rPh sb="6" eb="8">
      <t>セイド</t>
    </rPh>
    <rPh sb="8" eb="10">
      <t>カニュウ</t>
    </rPh>
    <phoneticPr fontId="2"/>
  </si>
  <si>
    <t>退職金</t>
    <rPh sb="0" eb="3">
      <t>タイショクキン</t>
    </rPh>
    <phoneticPr fontId="2"/>
  </si>
  <si>
    <t>○</t>
    <phoneticPr fontId="2"/>
  </si>
  <si>
    <t>×</t>
    <phoneticPr fontId="2"/>
  </si>
  <si>
    <t>作業主任者等</t>
    <rPh sb="0" eb="5">
      <t>サギョウシュニンシャ</t>
    </rPh>
    <rPh sb="5" eb="6">
      <t>トウ</t>
    </rPh>
    <phoneticPr fontId="15"/>
  </si>
  <si>
    <t>氏　　　名</t>
    <rPh sb="0" eb="1">
      <t>シ</t>
    </rPh>
    <rPh sb="4" eb="5">
      <t>メイ</t>
    </rPh>
    <phoneticPr fontId="15"/>
  </si>
  <si>
    <t>添付（　有　・　無　）</t>
    <phoneticPr fontId="15"/>
  </si>
  <si>
    <t>作業手順書</t>
    <rPh sb="0" eb="2">
      <t>サギョウ</t>
    </rPh>
    <rPh sb="2" eb="5">
      <t>テジュンショ</t>
    </rPh>
    <phoneticPr fontId="15"/>
  </si>
  <si>
    <t>ＳＤＳ</t>
    <phoneticPr fontId="15"/>
  </si>
  <si>
    <t>Ｓ　Ｄ　Ｓ</t>
    <phoneticPr fontId="15"/>
  </si>
  <si>
    <r>
      <t>作業員名簿　</t>
    </r>
    <r>
      <rPr>
        <i/>
        <sz val="10.5"/>
        <color indexed="10"/>
        <rFont val="HGS創英角ﾎﾟｯﾌﾟ体"/>
        <family val="3"/>
        <charset val="128"/>
      </rPr>
      <t>New!</t>
    </r>
    <rPh sb="0" eb="3">
      <t>サギョウイン</t>
    </rPh>
    <rPh sb="3" eb="5">
      <t>メイボ</t>
    </rPh>
    <phoneticPr fontId="2"/>
  </si>
  <si>
    <t>退職金共済契約者証の写し（建退共、中退共等）</t>
    <rPh sb="0" eb="3">
      <t>タイショクキン</t>
    </rPh>
    <rPh sb="3" eb="5">
      <t>キョウサイ</t>
    </rPh>
    <rPh sb="5" eb="7">
      <t>ケイヤク</t>
    </rPh>
    <rPh sb="7" eb="9">
      <t>シャショウ</t>
    </rPh>
    <rPh sb="10" eb="11">
      <t>ウツ</t>
    </rPh>
    <rPh sb="13" eb="16">
      <t>ケンタイキョウ</t>
    </rPh>
    <rPh sb="17" eb="20">
      <t>チュウタイキョウ</t>
    </rPh>
    <rPh sb="20" eb="21">
      <t>トウ</t>
    </rPh>
    <phoneticPr fontId="2"/>
  </si>
  <si>
    <r>
      <t>　</t>
    </r>
    <r>
      <rPr>
        <u/>
        <sz val="10.5"/>
        <rFont val="ＭＳ 明朝"/>
        <family val="1"/>
        <charset val="128"/>
      </rPr>
      <t>・保険料納入告知額・領収済額通知書</t>
    </r>
    <rPh sb="2" eb="5">
      <t>ホケンリョウ</t>
    </rPh>
    <rPh sb="5" eb="7">
      <t>ノウニュウ</t>
    </rPh>
    <rPh sb="7" eb="9">
      <t>コクチ</t>
    </rPh>
    <rPh sb="9" eb="10">
      <t>ガク</t>
    </rPh>
    <rPh sb="11" eb="13">
      <t>リョウシュウ</t>
    </rPh>
    <rPh sb="13" eb="14">
      <t>ズミ</t>
    </rPh>
    <rPh sb="14" eb="15">
      <t>ガク</t>
    </rPh>
    <rPh sb="15" eb="18">
      <t>ツウチショ</t>
    </rPh>
    <phoneticPr fontId="2"/>
  </si>
  <si>
    <r>
      <t>　</t>
    </r>
    <r>
      <rPr>
        <u/>
        <sz val="10.5"/>
        <rFont val="ＭＳ 明朝"/>
        <family val="1"/>
        <charset val="128"/>
      </rPr>
      <t>・雇用保険適用事業所設置届事業主控</t>
    </r>
    <rPh sb="2" eb="6">
      <t>コヨウホケン</t>
    </rPh>
    <rPh sb="6" eb="8">
      <t>テキヨウ</t>
    </rPh>
    <rPh sb="8" eb="11">
      <t>ジギョウショ</t>
    </rPh>
    <rPh sb="11" eb="13">
      <t>セッチ</t>
    </rPh>
    <rPh sb="13" eb="14">
      <t>トドケ</t>
    </rPh>
    <rPh sb="14" eb="17">
      <t>ジギョウヌシ</t>
    </rPh>
    <rPh sb="17" eb="18">
      <t>ヒカ</t>
    </rPh>
    <phoneticPr fontId="2"/>
  </si>
  <si>
    <t>氏名</t>
    <rPh sb="0" eb="2">
      <t>シメイ</t>
    </rPh>
    <phoneticPr fontId="68"/>
  </si>
  <si>
    <t>ふりがな</t>
    <phoneticPr fontId="2"/>
  </si>
  <si>
    <t>生年月日</t>
    <rPh sb="0" eb="4">
      <t>セイネンガッピ</t>
    </rPh>
    <phoneticPr fontId="68"/>
  </si>
  <si>
    <t>血液型</t>
    <rPh sb="0" eb="3">
      <t>ケツエキガタ</t>
    </rPh>
    <phoneticPr fontId="68"/>
  </si>
  <si>
    <t>住所</t>
    <rPh sb="0" eb="2">
      <t>ジュウショ</t>
    </rPh>
    <phoneticPr fontId="68"/>
  </si>
  <si>
    <t>技能者ID</t>
    <rPh sb="0" eb="3">
      <t>ギノウシャ</t>
    </rPh>
    <phoneticPr fontId="2"/>
  </si>
  <si>
    <t>技能者ID</t>
    <rPh sb="0" eb="3">
      <t>ギノウシャ</t>
    </rPh>
    <phoneticPr fontId="68"/>
  </si>
  <si>
    <t>フリガナ</t>
    <phoneticPr fontId="68"/>
  </si>
  <si>
    <t>職種</t>
  </si>
  <si>
    <t>職種</t>
    <rPh sb="0" eb="2">
      <t>ショクシュ</t>
    </rPh>
    <phoneticPr fontId="5"/>
  </si>
  <si>
    <t>雇入年月日</t>
    <rPh sb="0" eb="1">
      <t>ヤトイ</t>
    </rPh>
    <rPh sb="1" eb="2">
      <t>ニュウ</t>
    </rPh>
    <rPh sb="2" eb="5">
      <t>ネンガッピ</t>
    </rPh>
    <phoneticPr fontId="68"/>
  </si>
  <si>
    <t>作　　業　　員　　名　　簿</t>
    <phoneticPr fontId="2"/>
  </si>
  <si>
    <t>元請
確認欄</t>
    <phoneticPr fontId="2"/>
  </si>
  <si>
    <t>事業所の名称
・現場ID</t>
    <rPh sb="8" eb="10">
      <t>ゲンバ</t>
    </rPh>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</si>
  <si>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</si>
  <si>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</si>
  <si>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一次会社名
・事業者ID</t>
    <rPh sb="0" eb="1">
      <t>イチ</t>
    </rPh>
    <rPh sb="7" eb="9">
      <t>ジギョウ</t>
    </rPh>
    <rPh sb="9" eb="10">
      <t>シャ</t>
    </rPh>
    <phoneticPr fontId="2"/>
  </si>
  <si>
    <t>番号</t>
    <rPh sb="0" eb="1">
      <t>バン</t>
    </rPh>
    <rPh sb="1" eb="2">
      <t>ゴウ</t>
    </rPh>
    <phoneticPr fontId="2"/>
  </si>
  <si>
    <t>生年月日</t>
    <phoneticPr fontId="2"/>
  </si>
  <si>
    <t>健康保険</t>
    <rPh sb="0" eb="2">
      <t>ケンコウ</t>
    </rPh>
    <rPh sb="2" eb="4">
      <t>ホケン</t>
    </rPh>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</si>
  <si>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</si>
  <si>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</si>
  <si>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</si>
  <si>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</si>
  <si>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</si>
  <si>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</si>
  <si>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</si>
  <si>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</si>
  <si>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</si>
  <si>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</si>
  <si>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</si>
  <si>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雇用保険</t>
    <rPh sb="0" eb="2">
      <t>コヨウ</t>
    </rPh>
    <rPh sb="2" eb="4">
      <t>ホケン</t>
    </rPh>
    <phoneticPr fontId="2"/>
  </si>
  <si>
    <t>年　月　日</t>
  </si>
  <si>
    <t>（注)１.※印欄には次の記号を入れる。</t>
    <rPh sb="1" eb="2">
      <t>チュウ</t>
    </rPh>
    <rPh sb="6" eb="7">
      <t>ジルシ</t>
    </rPh>
    <rPh sb="7" eb="8">
      <t>ラン</t>
    </rPh>
    <rPh sb="10" eb="11">
      <t>ツギ</t>
    </rPh>
    <rPh sb="12" eb="14">
      <t>キゴウ</t>
    </rPh>
    <rPh sb="15" eb="16">
      <t>イ</t>
    </rPh>
    <phoneticPr fontId="2"/>
  </si>
  <si>
    <t>（注）３．各社別に作成するのが原則だが、リース機械等の運転者は一緒でもよい。</t>
    <rPh sb="1" eb="2">
      <t>チュウ</t>
    </rPh>
    <phoneticPr fontId="2"/>
  </si>
  <si>
    <t>（注）４．資格・免許等の写しを添付することが望ましい。</t>
    <rPh sb="1" eb="2">
      <t>チュウ</t>
    </rPh>
    <rPh sb="22" eb="23">
      <t>ノゾ</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</si>
  <si>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</si>
  <si>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</si>
  <si>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</si>
  <si>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</si>
  <si>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（注）５．健康保険欄には、左欄に健康保険の名称（健康保険組合、協会けんぽ、建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</si>
  <si>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</si>
  <si>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</si>
  <si>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</si>
  <si>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</si>
  <si>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</si>
  <si>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（注）６．年金保険欄には、左欄に年金保険の名称（厚生年金、国民年金）を記載。
　各年金の受給者である場合は、左欄に「受給者」と記載。</t>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</si>
  <si>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</si>
  <si>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</si>
  <si>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</si>
  <si>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（注）７．雇用保険欄には右欄に被保険者番号の下４けたを記載。（日雇労働被保険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</si>
  <si>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</si>
  <si>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</si>
  <si>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（注）９．安全衛生に関する教育の内容（例：雇入時教育、職長教育、建設用リフ
　トの運転の業務に係る特別教育）については「雇入・職長特別教育」欄に記載。</t>
    <phoneticPr fontId="2"/>
  </si>
  <si>
    <t>（注）１０．建設工事に係る知識及び技術又は技能に関する資格（例：登録○○基幹
　技能者、○級○○施工管理技士）を有する場合は、「免許」欄に記載。</t>
    <rPh sb="48" eb="50">
      <t>セコウ</t>
    </rPh>
    <rPh sb="50" eb="52">
      <t>カンリ</t>
    </rPh>
    <phoneticPr fontId="2"/>
  </si>
  <si>
    <t>（注）１１．記載事項の一部について、別紙を用いて記載しても差し支えない。</t>
    <phoneticPr fontId="2"/>
  </si>
  <si>
    <t>TEL</t>
    <phoneticPr fontId="68"/>
  </si>
  <si>
    <t>緊急時連絡先住所</t>
    <rPh sb="0" eb="3">
      <t>キンキュウジ</t>
    </rPh>
    <rPh sb="3" eb="6">
      <t>レンラクサキ</t>
    </rPh>
    <rPh sb="6" eb="8">
      <t>ジュウショ</t>
    </rPh>
    <phoneticPr fontId="68"/>
  </si>
  <si>
    <t>同左TEL</t>
    <rPh sb="0" eb="1">
      <t>ドウ</t>
    </rPh>
    <rPh sb="1" eb="2">
      <t>ヒダリ</t>
    </rPh>
    <phoneticPr fontId="68"/>
  </si>
  <si>
    <t>健康診断日</t>
    <rPh sb="0" eb="4">
      <t>ケンコウシンダン</t>
    </rPh>
    <rPh sb="4" eb="5">
      <t>ヒ</t>
    </rPh>
    <phoneticPr fontId="68"/>
  </si>
  <si>
    <t>血圧(高)</t>
    <rPh sb="0" eb="2">
      <t>ケツアツ</t>
    </rPh>
    <rPh sb="3" eb="4">
      <t>コウ</t>
    </rPh>
    <phoneticPr fontId="5"/>
  </si>
  <si>
    <t>血圧(低)</t>
    <rPh sb="0" eb="2">
      <t>ケツアツ</t>
    </rPh>
    <rPh sb="3" eb="4">
      <t>テイ</t>
    </rPh>
    <phoneticPr fontId="5"/>
  </si>
  <si>
    <t>健康保険</t>
    <rPh sb="0" eb="2">
      <t>ケンコウ</t>
    </rPh>
    <rPh sb="2" eb="4">
      <t>ホケン</t>
    </rPh>
    <phoneticPr fontId="5"/>
  </si>
  <si>
    <t>健康保険</t>
    <rPh sb="0" eb="4">
      <t>ケンコウホケン</t>
    </rPh>
    <phoneticPr fontId="5"/>
  </si>
  <si>
    <t>健康保険組合</t>
    <phoneticPr fontId="5"/>
  </si>
  <si>
    <t>協会けんぽ</t>
    <phoneticPr fontId="5"/>
  </si>
  <si>
    <t>建設国保</t>
    <phoneticPr fontId="5"/>
  </si>
  <si>
    <t>国民健康保険</t>
    <phoneticPr fontId="5"/>
  </si>
  <si>
    <t>適用除外</t>
    <rPh sb="0" eb="2">
      <t>テキヨウ</t>
    </rPh>
    <rPh sb="2" eb="4">
      <t>ジョガイ</t>
    </rPh>
    <phoneticPr fontId="5"/>
  </si>
  <si>
    <t>年金保険</t>
    <rPh sb="0" eb="4">
      <t>ネンキンホケン</t>
    </rPh>
    <phoneticPr fontId="5"/>
  </si>
  <si>
    <t>年金保険</t>
    <rPh sb="0" eb="2">
      <t>ネンキン</t>
    </rPh>
    <rPh sb="2" eb="4">
      <t>ホケン</t>
    </rPh>
    <phoneticPr fontId="5"/>
  </si>
  <si>
    <t>厚生年金</t>
    <phoneticPr fontId="5"/>
  </si>
  <si>
    <t>国民年金</t>
    <phoneticPr fontId="5"/>
  </si>
  <si>
    <t>雇用保険</t>
    <rPh sb="0" eb="4">
      <t>コヨウホケン</t>
    </rPh>
    <phoneticPr fontId="5"/>
  </si>
  <si>
    <t>雇用保険番号
下4桁のみ</t>
    <rPh sb="0" eb="4">
      <t>コヨウホケン</t>
    </rPh>
    <rPh sb="4" eb="6">
      <t>バンゴウ</t>
    </rPh>
    <rPh sb="7" eb="8">
      <t>シモ</t>
    </rPh>
    <rPh sb="9" eb="10">
      <t>ケタ</t>
    </rPh>
    <phoneticPr fontId="5"/>
  </si>
  <si>
    <t>日雇保険</t>
    <phoneticPr fontId="5"/>
  </si>
  <si>
    <t>加入</t>
    <rPh sb="0" eb="2">
      <t>カニュウ</t>
    </rPh>
    <phoneticPr fontId="5"/>
  </si>
  <si>
    <t>建退共</t>
    <rPh sb="0" eb="3">
      <t>ケンタイキョウ</t>
    </rPh>
    <phoneticPr fontId="5"/>
  </si>
  <si>
    <t>中退共</t>
    <rPh sb="0" eb="3">
      <t>チュウタイキョウ</t>
    </rPh>
    <phoneticPr fontId="5"/>
  </si>
  <si>
    <t>有</t>
    <rPh sb="0" eb="1">
      <t>ア</t>
    </rPh>
    <phoneticPr fontId="5"/>
  </si>
  <si>
    <t>無</t>
    <rPh sb="0" eb="1">
      <t>ナ</t>
    </rPh>
    <phoneticPr fontId="5"/>
  </si>
  <si>
    <t>退職金</t>
    <rPh sb="0" eb="3">
      <t>タイショクキン</t>
    </rPh>
    <phoneticPr fontId="5"/>
  </si>
  <si>
    <t>フジタ　コウキ</t>
  </si>
  <si>
    <t>フジタ　コウキ</t>
    <phoneticPr fontId="68"/>
  </si>
  <si>
    <t>藤田　恒紀</t>
    <rPh sb="0" eb="5">
      <t>フジタ</t>
    </rPh>
    <phoneticPr fontId="68"/>
  </si>
  <si>
    <t>123456789123</t>
    <phoneticPr fontId="5"/>
  </si>
  <si>
    <t>雇入前
経験年数</t>
    <rPh sb="0" eb="2">
      <t>ヤトイイ</t>
    </rPh>
    <rPh sb="2" eb="3">
      <t>マエ</t>
    </rPh>
    <rPh sb="4" eb="8">
      <t>ケイケンネンスウ</t>
    </rPh>
    <phoneticPr fontId="5"/>
  </si>
  <si>
    <t>技術職員</t>
    <rPh sb="0" eb="2">
      <t>ギジュツ</t>
    </rPh>
    <rPh sb="2" eb="4">
      <t>ショクイン</t>
    </rPh>
    <phoneticPr fontId="5"/>
  </si>
  <si>
    <t>勤続年数</t>
    <rPh sb="0" eb="4">
      <t>キンゾクネンスウ</t>
    </rPh>
    <phoneticPr fontId="5"/>
  </si>
  <si>
    <t>入社前経験</t>
    <rPh sb="0" eb="2">
      <t>ニュウシャ</t>
    </rPh>
    <rPh sb="2" eb="3">
      <t>マエ</t>
    </rPh>
    <rPh sb="3" eb="5">
      <t>ケイケン</t>
    </rPh>
    <phoneticPr fontId="5"/>
  </si>
  <si>
    <t>合計</t>
    <rPh sb="0" eb="2">
      <t>ゴウケイ</t>
    </rPh>
    <phoneticPr fontId="5"/>
  </si>
  <si>
    <t>雇入・職長
特別教育 1</t>
    <rPh sb="0" eb="2">
      <t>ヤトイイ</t>
    </rPh>
    <rPh sb="3" eb="5">
      <t>ショクチョウ</t>
    </rPh>
    <rPh sb="6" eb="10">
      <t>トクベツキョウイク</t>
    </rPh>
    <phoneticPr fontId="68"/>
  </si>
  <si>
    <t>雇入・職長
特別教育 2</t>
    <rPh sb="0" eb="2">
      <t>ヤトイイ</t>
    </rPh>
    <rPh sb="3" eb="5">
      <t>ショクチョウ</t>
    </rPh>
    <rPh sb="6" eb="10">
      <t>トクベツキョウイク</t>
    </rPh>
    <phoneticPr fontId="68"/>
  </si>
  <si>
    <t>雇入・職長
特別教育 3</t>
    <rPh sb="0" eb="2">
      <t>ヤトイイ</t>
    </rPh>
    <rPh sb="3" eb="5">
      <t>ショクチョウ</t>
    </rPh>
    <rPh sb="6" eb="10">
      <t>トクベツキョウイク</t>
    </rPh>
    <phoneticPr fontId="68"/>
  </si>
  <si>
    <t>雇入・職長
特別教育 4</t>
    <rPh sb="0" eb="2">
      <t>ヤトイイ</t>
    </rPh>
    <rPh sb="3" eb="5">
      <t>ショクチョウ</t>
    </rPh>
    <rPh sb="6" eb="10">
      <t>トクベツキョウイク</t>
    </rPh>
    <phoneticPr fontId="68"/>
  </si>
  <si>
    <t>雇入・職長
特別教育 5</t>
    <rPh sb="0" eb="2">
      <t>ヤトイイ</t>
    </rPh>
    <rPh sb="3" eb="5">
      <t>ショクチョウ</t>
    </rPh>
    <rPh sb="6" eb="10">
      <t>トクベツキョウイク</t>
    </rPh>
    <phoneticPr fontId="68"/>
  </si>
  <si>
    <t>雇入・職長
特別教育 6</t>
    <rPh sb="0" eb="2">
      <t>ヤトイイ</t>
    </rPh>
    <rPh sb="3" eb="5">
      <t>ショクチョウ</t>
    </rPh>
    <rPh sb="6" eb="10">
      <t>トクベツキョウイク</t>
    </rPh>
    <phoneticPr fontId="68"/>
  </si>
  <si>
    <t>技能講習 1</t>
    <rPh sb="0" eb="4">
      <t>ギノウコウシュウ</t>
    </rPh>
    <phoneticPr fontId="68"/>
  </si>
  <si>
    <t>技能講習 2</t>
    <rPh sb="0" eb="4">
      <t>ギノウコウシュウ</t>
    </rPh>
    <phoneticPr fontId="68"/>
  </si>
  <si>
    <t>技能講習 3</t>
    <rPh sb="0" eb="4">
      <t>ギノウコウシュウ</t>
    </rPh>
    <phoneticPr fontId="68"/>
  </si>
  <si>
    <t>技能講習 4</t>
    <rPh sb="0" eb="4">
      <t>ギノウコウシュウ</t>
    </rPh>
    <phoneticPr fontId="68"/>
  </si>
  <si>
    <t>技能講習 5</t>
    <rPh sb="0" eb="4">
      <t>ギノウコウシュウ</t>
    </rPh>
    <phoneticPr fontId="68"/>
  </si>
  <si>
    <t>技能講習 6</t>
    <rPh sb="0" eb="4">
      <t>ギノウコウシュウ</t>
    </rPh>
    <phoneticPr fontId="68"/>
  </si>
  <si>
    <t>免許 1</t>
    <rPh sb="0" eb="2">
      <t>メンキョ</t>
    </rPh>
    <phoneticPr fontId="68"/>
  </si>
  <si>
    <t>免許 2</t>
    <rPh sb="0" eb="2">
      <t>メンキョ</t>
    </rPh>
    <phoneticPr fontId="68"/>
  </si>
  <si>
    <t>免許 3</t>
    <rPh sb="0" eb="2">
      <t>メンキョ</t>
    </rPh>
    <phoneticPr fontId="68"/>
  </si>
  <si>
    <t>免許 4</t>
    <rPh sb="0" eb="2">
      <t>メンキョ</t>
    </rPh>
    <phoneticPr fontId="68"/>
  </si>
  <si>
    <t>免許 5</t>
    <rPh sb="0" eb="2">
      <t>メンキョ</t>
    </rPh>
    <phoneticPr fontId="68"/>
  </si>
  <si>
    <t>免許 6</t>
    <rPh sb="0" eb="2">
      <t>メンキョ</t>
    </rPh>
    <phoneticPr fontId="68"/>
  </si>
  <si>
    <t>特殊健康
診断日</t>
    <rPh sb="0" eb="2">
      <t>トクシュ</t>
    </rPh>
    <rPh sb="2" eb="4">
      <t>ケンコウ</t>
    </rPh>
    <rPh sb="5" eb="7">
      <t>シンダン</t>
    </rPh>
    <rPh sb="7" eb="8">
      <t>ヒ</t>
    </rPh>
    <phoneticPr fontId="68"/>
  </si>
  <si>
    <t>種類</t>
    <rPh sb="0" eb="2">
      <t>シュルイ</t>
    </rPh>
    <phoneticPr fontId="5"/>
  </si>
  <si>
    <t>　　　年　月　日</t>
    <rPh sb="3" eb="4">
      <t>ネン</t>
    </rPh>
    <rPh sb="5" eb="6">
      <t>ガツ</t>
    </rPh>
    <rPh sb="7" eb="8">
      <t>ニチ</t>
    </rPh>
    <phoneticPr fontId="5"/>
  </si>
  <si>
    <t>その他
退職金</t>
    <rPh sb="2" eb="3">
      <t>タ</t>
    </rPh>
    <rPh sb="4" eb="7">
      <t>タイショクキン</t>
    </rPh>
    <phoneticPr fontId="5"/>
  </si>
  <si>
    <t>厚生年金</t>
  </si>
  <si>
    <t>室蘭市中央町3丁目6番3号</t>
    <rPh sb="0" eb="13">
      <t>ムロ</t>
    </rPh>
    <phoneticPr fontId="68"/>
  </si>
  <si>
    <t>0143-22-7115</t>
    <phoneticPr fontId="68"/>
  </si>
  <si>
    <t>登別市大和町1丁目8番地7</t>
    <rPh sb="0" eb="13">
      <t>ノボ</t>
    </rPh>
    <phoneticPr fontId="68"/>
  </si>
  <si>
    <t>0143-85-7741</t>
    <phoneticPr fontId="5"/>
  </si>
  <si>
    <t>A</t>
    <phoneticPr fontId="68"/>
  </si>
  <si>
    <t>協会けんぽ</t>
  </si>
  <si>
    <t>雇入教育</t>
    <rPh sb="0" eb="2">
      <t>ヤトイイ</t>
    </rPh>
    <rPh sb="2" eb="4">
      <t>キョウイク</t>
    </rPh>
    <phoneticPr fontId="5"/>
  </si>
  <si>
    <t>職長・安全衛生教育</t>
    <rPh sb="0" eb="2">
      <t>ショクチョウ</t>
    </rPh>
    <rPh sb="3" eb="9">
      <t>アンゼンエイセイキョウイク</t>
    </rPh>
    <phoneticPr fontId="5"/>
  </si>
  <si>
    <t>ローラー特別教育</t>
    <rPh sb="4" eb="8">
      <t>トクベツキョウイク</t>
    </rPh>
    <phoneticPr fontId="5"/>
  </si>
  <si>
    <t>車両系建設機械</t>
    <rPh sb="0" eb="7">
      <t>シャリョウケイケンセツキカイ</t>
    </rPh>
    <phoneticPr fontId="5"/>
  </si>
  <si>
    <t>刈払機取扱</t>
    <rPh sb="0" eb="1">
      <t>カリ</t>
    </rPh>
    <rPh sb="1" eb="2">
      <t>バラ</t>
    </rPh>
    <rPh sb="2" eb="3">
      <t>キ</t>
    </rPh>
    <rPh sb="3" eb="5">
      <t>トリアツカイ</t>
    </rPh>
    <phoneticPr fontId="5"/>
  </si>
  <si>
    <t>玉掛け</t>
    <rPh sb="0" eb="2">
      <t>タマカ</t>
    </rPh>
    <phoneticPr fontId="5"/>
  </si>
  <si>
    <t>中型限定</t>
    <rPh sb="0" eb="2">
      <t>チュウガタ</t>
    </rPh>
    <rPh sb="2" eb="4">
      <t>ゲンテイ</t>
    </rPh>
    <phoneticPr fontId="5"/>
  </si>
  <si>
    <t>1級土木</t>
    <rPh sb="1" eb="2">
      <t>キュウ</t>
    </rPh>
    <rPh sb="2" eb="4">
      <t>ドボク</t>
    </rPh>
    <phoneticPr fontId="5"/>
  </si>
  <si>
    <t>1級舗装</t>
    <rPh sb="1" eb="4">
      <t>キュウホソウ</t>
    </rPh>
    <phoneticPr fontId="5"/>
  </si>
  <si>
    <t>提出日</t>
    <rPh sb="0" eb="2">
      <t>テイシュツ</t>
    </rPh>
    <rPh sb="2" eb="3">
      <t>ビ</t>
    </rPh>
    <phoneticPr fontId="2"/>
  </si>
  <si>
    <r>
      <t>作業員名簿（施工体制台帳添付用）　</t>
    </r>
    <r>
      <rPr>
        <i/>
        <sz val="10.5"/>
        <color indexed="10"/>
        <rFont val="HGS創英角ﾎﾟｯﾌﾟ体"/>
        <family val="3"/>
        <charset val="128"/>
      </rPr>
      <t>New!</t>
    </r>
    <rPh sb="0" eb="5">
      <t>サギョウインメイボ</t>
    </rPh>
    <rPh sb="6" eb="12">
      <t>セコウタイセイダイチョウ</t>
    </rPh>
    <rPh sb="12" eb="14">
      <t>テンプ</t>
    </rPh>
    <rPh sb="14" eb="15">
      <t>ヨウ</t>
    </rPh>
    <phoneticPr fontId="2"/>
  </si>
  <si>
    <t>危険物・有害物持込使用届</t>
    <rPh sb="0" eb="3">
      <t>キケンブツ</t>
    </rPh>
    <rPh sb="4" eb="7">
      <t>ユウガイブツ</t>
    </rPh>
    <rPh sb="7" eb="9">
      <t>モチコミ</t>
    </rPh>
    <rPh sb="9" eb="12">
      <t>シヨウトドケ</t>
    </rPh>
    <phoneticPr fontId="2"/>
  </si>
  <si>
    <t>下請負業者編成表</t>
    <rPh sb="0" eb="3">
      <t>シタウケオイ</t>
    </rPh>
    <rPh sb="3" eb="5">
      <t>ギョウシャ</t>
    </rPh>
    <rPh sb="5" eb="7">
      <t>ヘンセイ</t>
    </rPh>
    <rPh sb="7" eb="8">
      <t>ヒョウ</t>
    </rPh>
    <phoneticPr fontId="2"/>
  </si>
  <si>
    <t>　　　　　年　　　月　　　日</t>
    <phoneticPr fontId="5"/>
  </si>
  <si>
    <t>・事業者ID</t>
    <phoneticPr fontId="5"/>
  </si>
  <si>
    <t>外国人建設就労者建設現場入場届出書</t>
    <phoneticPr fontId="2"/>
  </si>
  <si>
    <t>再下請負通知書（変更届）</t>
    <rPh sb="0" eb="1">
      <t>サイ</t>
    </rPh>
    <rPh sb="1" eb="2">
      <t>シタ</t>
    </rPh>
    <rPh sb="2" eb="4">
      <t>ウケオイ</t>
    </rPh>
    <rPh sb="4" eb="7">
      <t>ツウチショ</t>
    </rPh>
    <rPh sb="8" eb="11">
      <t>ヘンコウトドケ</t>
    </rPh>
    <phoneticPr fontId="2"/>
  </si>
  <si>
    <t>２．作業員名簿は「全建統一様式」と「施工体制台帳様式」が</t>
    <rPh sb="2" eb="7">
      <t>サギョウインメイボ</t>
    </rPh>
    <rPh sb="9" eb="15">
      <t>ゼンケントウイツヨウシキ</t>
    </rPh>
    <rPh sb="18" eb="24">
      <t>セコウタイセイダイチョウ</t>
    </rPh>
    <rPh sb="24" eb="26">
      <t>ヨウシキ</t>
    </rPh>
    <phoneticPr fontId="5"/>
  </si>
  <si>
    <t>　　あります。</t>
    <phoneticPr fontId="5"/>
  </si>
  <si>
    <t>　　「名簿データ」タグに必要事項を入力し、各名簿様式の</t>
    <rPh sb="3" eb="5">
      <t>メイボ</t>
    </rPh>
    <rPh sb="12" eb="14">
      <t>ヒツヨウ</t>
    </rPh>
    <rPh sb="14" eb="16">
      <t>ジコウ</t>
    </rPh>
    <rPh sb="17" eb="19">
      <t>ニュウリョク</t>
    </rPh>
    <rPh sb="21" eb="24">
      <t>カクメイボ</t>
    </rPh>
    <rPh sb="24" eb="26">
      <t>ヨウシキ</t>
    </rPh>
    <phoneticPr fontId="5"/>
  </si>
  <si>
    <t>　　フリガナをクリックするとプルダウンで選択できます。</t>
    <rPh sb="20" eb="22">
      <t>センタク</t>
    </rPh>
    <phoneticPr fontId="5"/>
  </si>
  <si>
    <t>　　作業員名簿が不足の場合はコピーして行挿入すると追加</t>
    <rPh sb="2" eb="7">
      <t>サギョウインメイボ</t>
    </rPh>
    <rPh sb="8" eb="10">
      <t>フソク</t>
    </rPh>
    <rPh sb="11" eb="13">
      <t>バアイ</t>
    </rPh>
    <rPh sb="19" eb="20">
      <t>ギョウ</t>
    </rPh>
    <rPh sb="20" eb="22">
      <t>ソウニュウ</t>
    </rPh>
    <rPh sb="25" eb="27">
      <t>ツイカ</t>
    </rPh>
    <phoneticPr fontId="5"/>
  </si>
  <si>
    <t>　　出来るようになっていますので使ってみてください。</t>
    <rPh sb="2" eb="4">
      <t>デキ</t>
    </rPh>
    <rPh sb="16" eb="17">
      <t>ツカ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</si>
</sst>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quot;(&quot;[$-411]ggge&quot;年&quot;m&quot;月&quot;d&quot;日作成）&quot;;@"/>
    <numFmt numFmtId="179" formatCode="[$-411]ge\.m\.d;@"/>
    <numFmt numFmtId="180" formatCode="0_);[Red]\(0\)"/>
    <numFmt numFmtId="181" formatCode="yyyy/m/d;@"/>
    <numFmt numFmtId="182" formatCode="0&quot;年&quot;"/>
  </numFmts>
  <fonts count="84" x14ac:knownFonts="1">
    <font>
      <sz val="11"/>
      <name val="ＭＳ ゴシック"/>
      <family val="3"/>
      <charset val="128"/>
    </font>
    <font>
      <sz val="11"/>
      <color indexed="8"/>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6"/>
      <name val="ＭＳ ゴシック"/>
      <family val="3"/>
      <charset val="128"/>
    </font>
    <font>
      <sz val="11"/>
      <name val="ＭＳ Ｐゴシック"/>
      <family val="3"/>
      <charset val="128"/>
    </font>
    <font>
      <sz val="10.5"/>
      <name val="ＭＳ 明朝"/>
      <family val="1"/>
      <charset val="128"/>
    </font>
    <font>
      <sz val="11"/>
      <name val="ＭＳ 明朝"/>
      <family val="1"/>
      <charset val="128"/>
    </font>
    <font>
      <sz val="12"/>
      <name val="ＭＳ 明朝"/>
      <family val="1"/>
      <charset val="128"/>
    </font>
    <font>
      <b/>
      <u/>
      <sz val="14"/>
      <name val="ＭＳ 明朝"/>
      <family val="1"/>
      <charset val="128"/>
    </font>
    <font>
      <sz val="8"/>
      <name val="ＭＳ 明朝"/>
      <family val="1"/>
      <charset val="128"/>
    </font>
    <font>
      <sz val="10"/>
      <name val="ＭＳ 明朝"/>
      <family val="1"/>
      <charset val="128"/>
    </font>
    <font>
      <sz val="9"/>
      <name val="ＭＳ 明朝"/>
      <family val="1"/>
      <charset val="128"/>
    </font>
    <font>
      <b/>
      <sz val="11"/>
      <name val="ＭＳ 明朝"/>
      <family val="1"/>
      <charset val="128"/>
    </font>
    <font>
      <sz val="6"/>
      <name val="ＭＳ Ｐ明朝"/>
      <family val="1"/>
      <charset val="128"/>
    </font>
    <font>
      <b/>
      <sz val="16"/>
      <name val="ＭＳ 明朝"/>
      <family val="1"/>
      <charset val="128"/>
    </font>
    <font>
      <b/>
      <sz val="10"/>
      <name val="ＭＳ 明朝"/>
      <family val="1"/>
      <charset val="128"/>
    </font>
    <font>
      <b/>
      <sz val="14"/>
      <name val="ＭＳ 明朝"/>
      <family val="1"/>
      <charset val="128"/>
    </font>
    <font>
      <sz val="14"/>
      <name val="ＭＳ 明朝"/>
      <family val="1"/>
      <charset val="128"/>
    </font>
    <font>
      <sz val="9"/>
      <name val="ＭＳ Ｐ明朝"/>
      <family val="1"/>
      <charset val="128"/>
    </font>
    <font>
      <b/>
      <sz val="9"/>
      <name val="ＭＳ ゴシック"/>
      <family val="3"/>
      <charset val="128"/>
    </font>
    <font>
      <b/>
      <sz val="18"/>
      <name val="ＭＳ 明朝"/>
      <family val="1"/>
      <charset val="128"/>
    </font>
    <font>
      <b/>
      <sz val="20"/>
      <name val="ＭＳ 明朝"/>
      <family val="1"/>
      <charset val="128"/>
    </font>
    <font>
      <b/>
      <sz val="18"/>
      <color indexed="8"/>
      <name val="ＭＳ 明朝"/>
      <family val="1"/>
      <charset val="128"/>
    </font>
    <font>
      <sz val="12"/>
      <color indexed="8"/>
      <name val="ＭＳ 明朝"/>
      <family val="1"/>
      <charset val="128"/>
    </font>
    <font>
      <sz val="14"/>
      <color indexed="8"/>
      <name val="ＭＳ 明朝"/>
      <family val="1"/>
      <charset val="128"/>
    </font>
    <font>
      <sz val="10"/>
      <color indexed="8"/>
      <name val="ＭＳ 明朝"/>
      <family val="1"/>
      <charset val="128"/>
    </font>
    <font>
      <sz val="11"/>
      <color indexed="8"/>
      <name val="ＭＳ 明朝"/>
      <family val="1"/>
      <charset val="128"/>
    </font>
    <font>
      <sz val="9"/>
      <color indexed="8"/>
      <name val="ＭＳ 明朝"/>
      <family val="1"/>
      <charset val="128"/>
    </font>
    <font>
      <sz val="16"/>
      <name val="ＭＳ 明朝"/>
      <family val="1"/>
      <charset val="128"/>
    </font>
    <font>
      <u/>
      <sz val="20"/>
      <name val="ＭＳ 明朝"/>
      <family val="1"/>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20"/>
      <name val="ＭＳ 明朝"/>
      <family val="1"/>
      <charset val="128"/>
    </font>
    <font>
      <sz val="10.5"/>
      <name val="ＭＳ ゴシック"/>
      <family val="3"/>
      <charset val="128"/>
    </font>
    <font>
      <b/>
      <sz val="11"/>
      <name val="ＭＳ ゴシック"/>
      <family val="3"/>
      <charset val="128"/>
    </font>
    <font>
      <sz val="16"/>
      <name val="ＭＳ Ｐゴシック"/>
      <family val="3"/>
      <charset val="128"/>
    </font>
    <font>
      <sz val="6"/>
      <name val="ＭＳ Ｐゴシック"/>
      <family val="3"/>
      <charset val="128"/>
    </font>
    <font>
      <sz val="10"/>
      <name val="ＭＳ Ｐ明朝"/>
      <family val="1"/>
      <charset val="128"/>
    </font>
    <font>
      <sz val="18"/>
      <name val="ＭＳ 明朝"/>
      <family val="1"/>
      <charset val="128"/>
    </font>
    <font>
      <sz val="6"/>
      <name val="ＭＳ 明朝"/>
      <family val="1"/>
      <charset val="128"/>
    </font>
    <font>
      <sz val="8.5"/>
      <name val="ＭＳ 明朝"/>
      <family val="1"/>
      <charset val="128"/>
    </font>
    <font>
      <sz val="11"/>
      <name val="ＭＳ Ｐ明朝"/>
      <family val="1"/>
      <charset val="128"/>
    </font>
    <font>
      <sz val="10.5"/>
      <name val="ＭＳ Ｐ明朝"/>
      <family val="1"/>
      <charset val="128"/>
    </font>
    <font>
      <b/>
      <u/>
      <sz val="14"/>
      <name val="ＭＳ Ｐ明朝"/>
      <family val="1"/>
      <charset val="128"/>
    </font>
    <font>
      <i/>
      <sz val="10.5"/>
      <color indexed="10"/>
      <name val="HGS創英角ﾎﾟｯﾌﾟ体"/>
      <family val="3"/>
      <charset val="128"/>
    </font>
    <font>
      <sz val="8"/>
      <name val="ＭＳ Ｐゴシック"/>
      <family val="3"/>
      <charset val="128"/>
    </font>
    <font>
      <sz val="10"/>
      <color indexed="8"/>
      <name val="ＭＳ Ｐゴシック"/>
      <family val="3"/>
      <charset val="128"/>
    </font>
    <font>
      <sz val="8"/>
      <name val="ＭＳ Ｐ明朝"/>
      <family val="1"/>
      <charset val="128"/>
    </font>
    <font>
      <sz val="7.5"/>
      <name val="ＭＳ Ｐ明朝"/>
      <family val="1"/>
      <charset val="128"/>
    </font>
    <font>
      <u/>
      <sz val="10.5"/>
      <name val="ＭＳ 明朝"/>
      <family val="1"/>
      <charset val="128"/>
    </font>
    <font>
      <sz val="6"/>
      <name val="ＭＳ Ｐゴシック"/>
      <family val="3"/>
      <charset val="128"/>
    </font>
    <font>
      <sz val="9"/>
      <name val="ＭＳ ゴシック"/>
      <family val="3"/>
      <charset val="128"/>
    </font>
    <font>
      <sz val="10"/>
      <name val="ＭＳ Ｐゴシック"/>
      <family val="3"/>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10"/>
      <name val="ＭＳ Ｐゴシック"/>
      <family val="3"/>
      <charset val="128"/>
    </font>
    <font>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1"/>
      <color rgb="FFFF0000"/>
      <name val="ＭＳ ゴシック"/>
      <family val="3"/>
      <charset val="128"/>
    </font>
    <font>
      <sz val="11"/>
      <color theme="1"/>
      <name val="ＭＳ 明朝"/>
      <family val="1"/>
      <charset val="128"/>
    </font>
    <font>
      <sz val="20"/>
      <color theme="1"/>
      <name val="ＭＳ 明朝"/>
      <family val="1"/>
      <charset val="128"/>
    </font>
    <font>
      <sz val="11"/>
      <color theme="1"/>
      <name val="ＭＳ Ｐゴシック"/>
      <family val="3"/>
      <charset val="128"/>
    </font>
    <font>
      <sz val="10"/>
      <color theme="1"/>
      <name val="ＭＳ Ｐゴシック"/>
      <family val="3"/>
      <charset val="128"/>
    </font>
    <font>
      <sz val="18"/>
      <color theme="1"/>
      <name val="ＭＳ 明朝"/>
      <family val="1"/>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22"/>
        <bgColor indexed="64"/>
      </patternFill>
    </fill>
    <fill>
      <patternFill patternType="solid">
        <fgColor indexed="65"/>
        <bgColor indexed="64"/>
      </patternFill>
    </fill>
    <fill>
      <patternFill patternType="solid">
        <fgColor rgb="FFFFFF99"/>
        <bgColor indexed="64"/>
      </patternFill>
    </fill>
    <fill>
      <patternFill patternType="solid">
        <fgColor rgb="FFC0C0C0"/>
        <bgColor indexed="64"/>
      </patternFill>
    </fill>
    <fill>
      <patternFill patternType="solid">
        <fgColor rgb="FFFFFF00"/>
        <bgColor indexed="64"/>
      </patternFill>
    </fill>
  </fills>
  <borders count="1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8"/>
      </top>
      <bottom/>
      <diagonal/>
    </border>
    <border>
      <left/>
      <right style="thin">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dotted">
        <color indexed="64"/>
      </bottom>
      <diagonal/>
    </border>
    <border>
      <left/>
      <right style="thin">
        <color indexed="64"/>
      </right>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dotted">
        <color indexed="64"/>
      </left>
      <right/>
      <top/>
      <bottom/>
      <diagonal/>
    </border>
    <border>
      <left/>
      <right style="dotted">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ck">
        <color indexed="64"/>
      </top>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top/>
      <bottom style="dotted">
        <color indexed="64"/>
      </bottom>
      <diagonal/>
    </border>
    <border>
      <left style="thin">
        <color indexed="64"/>
      </left>
      <right/>
      <top style="dotted">
        <color indexed="64"/>
      </top>
      <bottom/>
      <diagonal/>
    </border>
    <border>
      <left/>
      <right style="thin">
        <color indexed="64"/>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right/>
      <top style="thin">
        <color indexed="64"/>
      </top>
      <bottom style="thin">
        <color indexed="8"/>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right/>
      <top style="hair">
        <color indexed="64"/>
      </top>
      <bottom/>
      <diagonal/>
    </border>
    <border>
      <left style="hair">
        <color indexed="8"/>
      </left>
      <right/>
      <top style="hair">
        <color indexed="64"/>
      </top>
      <bottom/>
      <diagonal/>
    </border>
    <border>
      <left/>
      <right style="hair">
        <color indexed="8"/>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s>
  <cellStyleXfs count="54">
    <xf numFmtId="0" fontId="0" fillId="0" borderId="0"/>
    <xf numFmtId="0" fontId="33" fillId="2" borderId="0" applyNumberFormat="0" applyBorder="0" applyAlignment="0" applyProtection="0">
      <alignment vertical="center"/>
    </xf>
    <xf numFmtId="0" fontId="33" fillId="3"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9" fontId="6" fillId="0" borderId="0" applyFont="0" applyFill="0" applyBorder="0" applyAlignment="0" applyProtection="0"/>
    <xf numFmtId="0" fontId="6"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1" fillId="0" borderId="0" applyNumberFormat="0" applyFill="0" applyBorder="0" applyAlignment="0" applyProtection="0">
      <alignment vertical="center"/>
    </xf>
    <xf numFmtId="38" fontId="32" fillId="0" borderId="0" applyFont="0" applyFill="0" applyBorder="0" applyAlignment="0" applyProtection="0">
      <alignment vertical="center"/>
    </xf>
    <xf numFmtId="0" fontId="42" fillId="0" borderId="5" applyNumberFormat="0" applyFill="0" applyAlignment="0" applyProtection="0">
      <alignment vertical="center"/>
    </xf>
    <xf numFmtId="0" fontId="43" fillId="0" borderId="6" applyNumberFormat="0" applyFill="0" applyAlignment="0" applyProtection="0">
      <alignment vertical="center"/>
    </xf>
    <xf numFmtId="0" fontId="44" fillId="0" borderId="7" applyNumberFormat="0" applyFill="0" applyAlignment="0" applyProtection="0">
      <alignment vertical="center"/>
    </xf>
    <xf numFmtId="0" fontId="44" fillId="0" borderId="0" applyNumberFormat="0" applyFill="0" applyBorder="0" applyAlignment="0" applyProtection="0">
      <alignment vertical="center"/>
    </xf>
    <xf numFmtId="0" fontId="45" fillId="0" borderId="8" applyNumberFormat="0" applyFill="0" applyAlignment="0" applyProtection="0">
      <alignment vertical="center"/>
    </xf>
    <xf numFmtId="0" fontId="46" fillId="23" borderId="9" applyNumberFormat="0" applyAlignment="0" applyProtection="0">
      <alignment vertical="center"/>
    </xf>
    <xf numFmtId="0" fontId="47" fillId="0" borderId="0" applyNumberFormat="0" applyFill="0" applyBorder="0" applyAlignment="0" applyProtection="0">
      <alignment vertical="center"/>
    </xf>
    <xf numFmtId="0" fontId="48" fillId="7" borderId="4" applyNumberFormat="0" applyAlignment="0" applyProtection="0">
      <alignment vertical="center"/>
    </xf>
    <xf numFmtId="0" fontId="6" fillId="0" borderId="0"/>
    <xf numFmtId="0" fontId="76" fillId="0" borderId="0"/>
    <xf numFmtId="0" fontId="77"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9" fillId="0" borderId="0"/>
    <xf numFmtId="0" fontId="49" fillId="4" borderId="0" applyNumberFormat="0" applyBorder="0" applyAlignment="0" applyProtection="0">
      <alignment vertical="center"/>
    </xf>
  </cellStyleXfs>
  <cellXfs count="2252">
    <xf numFmtId="0" fontId="0" fillId="0" borderId="0" xfId="0"/>
    <xf numFmtId="0" fontId="0" fillId="0" borderId="0" xfId="0" applyBorder="1" applyAlignment="1">
      <alignment vertical="center"/>
    </xf>
    <xf numFmtId="0" fontId="7" fillId="0" borderId="0" xfId="48" applyFont="1" applyAlignment="1">
      <alignment vertical="center"/>
    </xf>
    <xf numFmtId="0" fontId="7" fillId="0" borderId="0" xfId="48" applyNumberFormat="1" applyFont="1" applyAlignment="1">
      <alignment vertical="center"/>
    </xf>
    <xf numFmtId="0" fontId="7" fillId="0" borderId="0" xfId="48" applyFont="1" applyAlignment="1">
      <alignment horizontal="center" vertical="center"/>
    </xf>
    <xf numFmtId="0" fontId="7" fillId="0" borderId="10" xfId="48" applyFont="1" applyBorder="1" applyAlignment="1">
      <alignment horizontal="center" vertical="center"/>
    </xf>
    <xf numFmtId="0" fontId="7" fillId="0" borderId="10" xfId="48" applyFont="1" applyBorder="1" applyAlignment="1">
      <alignment vertical="center"/>
    </xf>
    <xf numFmtId="58" fontId="7" fillId="0" borderId="10" xfId="48" applyNumberFormat="1" applyFont="1" applyBorder="1" applyAlignment="1">
      <alignment vertical="center"/>
    </xf>
    <xf numFmtId="58" fontId="7" fillId="0" borderId="0" xfId="48" applyNumberFormat="1" applyFont="1" applyAlignment="1">
      <alignment vertical="center"/>
    </xf>
    <xf numFmtId="0" fontId="8" fillId="0" borderId="11" xfId="0" applyFont="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vertical="center"/>
    </xf>
    <xf numFmtId="0" fontId="8" fillId="0" borderId="0" xfId="0" applyFont="1"/>
    <xf numFmtId="0" fontId="8" fillId="0" borderId="0" xfId="0" applyFont="1" applyAlignment="1">
      <alignment horizontal="right"/>
    </xf>
    <xf numFmtId="0" fontId="8" fillId="0" borderId="0" xfId="0" applyFont="1" applyAlignment="1">
      <alignment vertical="center"/>
    </xf>
    <xf numFmtId="0" fontId="8" fillId="0" borderId="0" xfId="0" applyFont="1" applyBorder="1"/>
    <xf numFmtId="0" fontId="8" fillId="0" borderId="0" xfId="50" applyFont="1"/>
    <xf numFmtId="0" fontId="8" fillId="0" borderId="0" xfId="50" applyFont="1" applyAlignment="1">
      <alignment vertical="center"/>
    </xf>
    <xf numFmtId="0" fontId="14" fillId="0" borderId="0" xfId="50" applyFont="1" applyAlignment="1">
      <alignment vertical="center"/>
    </xf>
    <xf numFmtId="0" fontId="12" fillId="0" borderId="0" xfId="50" applyFont="1" applyAlignment="1">
      <alignment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8" fillId="0" borderId="0" xfId="0" applyFont="1" applyBorder="1" applyAlignment="1">
      <alignment horizontal="distributed" vertical="center"/>
    </xf>
    <xf numFmtId="0" fontId="12" fillId="0" borderId="0" xfId="0" applyFont="1" applyBorder="1" applyAlignment="1">
      <alignment vertical="center" shrinkToFit="1"/>
    </xf>
    <xf numFmtId="0" fontId="13" fillId="0" borderId="0" xfId="0" applyFont="1" applyAlignment="1">
      <alignment horizontal="center" vertical="center"/>
    </xf>
    <xf numFmtId="0" fontId="13" fillId="0" borderId="0" xfId="50" applyFont="1" applyAlignment="1">
      <alignment horizontal="center" vertical="center"/>
    </xf>
    <xf numFmtId="0" fontId="13" fillId="0" borderId="0" xfId="50" applyFont="1" applyAlignment="1">
      <alignment horizontal="center"/>
    </xf>
    <xf numFmtId="0" fontId="13" fillId="0" borderId="0" xfId="50" applyFont="1" applyAlignment="1">
      <alignment vertical="center" shrinkToFit="1"/>
    </xf>
    <xf numFmtId="0" fontId="13" fillId="0" borderId="0" xfId="0" applyFont="1" applyBorder="1" applyAlignment="1">
      <alignment vertical="center" shrinkToFit="1"/>
    </xf>
    <xf numFmtId="0" fontId="13" fillId="0" borderId="0" xfId="0" applyFont="1" applyAlignment="1">
      <alignment vertical="center" shrinkToFit="1"/>
    </xf>
    <xf numFmtId="0" fontId="13" fillId="0" borderId="0" xfId="50" applyFont="1" applyAlignment="1">
      <alignment shrinkToFit="1"/>
    </xf>
    <xf numFmtId="0" fontId="12" fillId="0" borderId="0" xfId="50" applyFont="1"/>
    <xf numFmtId="0" fontId="12" fillId="0" borderId="0" xfId="50" applyFont="1" applyAlignment="1"/>
    <xf numFmtId="0" fontId="17" fillId="0" borderId="0" xfId="50" applyFont="1" applyAlignment="1">
      <alignment horizontal="center" vertical="center"/>
    </xf>
    <xf numFmtId="0" fontId="12" fillId="0" borderId="11" xfId="50" applyFont="1" applyBorder="1" applyAlignment="1">
      <alignment horizontal="right"/>
    </xf>
    <xf numFmtId="0" fontId="9" fillId="0" borderId="0" xfId="50" applyFont="1" applyAlignment="1">
      <alignment vertical="center"/>
    </xf>
    <xf numFmtId="0" fontId="12" fillId="0" borderId="12" xfId="50" applyFont="1" applyBorder="1" applyAlignment="1">
      <alignment shrinkToFit="1"/>
    </xf>
    <xf numFmtId="0" fontId="12" fillId="0" borderId="0" xfId="50" applyFont="1" applyAlignment="1">
      <alignment shrinkToFit="1"/>
    </xf>
    <xf numFmtId="0" fontId="12" fillId="0" borderId="0" xfId="50" applyFont="1" applyAlignment="1">
      <alignment horizontal="center"/>
    </xf>
    <xf numFmtId="0" fontId="12" fillId="0" borderId="0" xfId="0" applyFont="1" applyBorder="1" applyAlignment="1">
      <alignment vertical="center"/>
    </xf>
    <xf numFmtId="0" fontId="13" fillId="0" borderId="0" xfId="50" applyFont="1" applyBorder="1" applyAlignment="1">
      <alignment horizontal="center" vertical="center"/>
    </xf>
    <xf numFmtId="0" fontId="13" fillId="0" borderId="0" xfId="50" applyFont="1" applyBorder="1" applyAlignment="1">
      <alignment vertical="center" shrinkToFit="1"/>
    </xf>
    <xf numFmtId="0" fontId="0" fillId="0" borderId="0" xfId="0" applyBorder="1" applyAlignment="1">
      <alignment horizontal="distributed" vertical="center"/>
    </xf>
    <xf numFmtId="0" fontId="11" fillId="0" borderId="0" xfId="50" applyFont="1" applyBorder="1" applyAlignment="1">
      <alignment vertical="center"/>
    </xf>
    <xf numFmtId="0" fontId="20" fillId="0" borderId="0" xfId="0" applyFont="1" applyAlignment="1">
      <alignment vertical="center"/>
    </xf>
    <xf numFmtId="0" fontId="20" fillId="0" borderId="0" xfId="0" applyFont="1" applyAlignment="1">
      <alignment horizontal="center" vertical="center"/>
    </xf>
    <xf numFmtId="0" fontId="12" fillId="0" borderId="0" xfId="50" applyFont="1" applyBorder="1"/>
    <xf numFmtId="0" fontId="12" fillId="0" borderId="0" xfId="50" applyFont="1" applyBorder="1" applyAlignment="1">
      <alignment shrinkToFit="1"/>
    </xf>
    <xf numFmtId="0" fontId="8" fillId="0" borderId="13" xfId="50" applyFont="1" applyBorder="1" applyAlignment="1">
      <alignment horizontal="right" vertical="center"/>
    </xf>
    <xf numFmtId="0" fontId="8" fillId="0" borderId="14" xfId="50" applyFont="1" applyBorder="1" applyAlignment="1">
      <alignment horizontal="left" vertical="center"/>
    </xf>
    <xf numFmtId="49" fontId="13" fillId="0" borderId="0" xfId="0" applyNumberFormat="1" applyFont="1" applyAlignment="1">
      <alignment horizontal="center" vertical="center"/>
    </xf>
    <xf numFmtId="0" fontId="12" fillId="0" borderId="0" xfId="50" applyNumberFormat="1" applyFont="1" applyBorder="1" applyAlignment="1">
      <alignment horizontal="distributed" vertical="center"/>
    </xf>
    <xf numFmtId="0" fontId="9" fillId="0" borderId="0" xfId="52" applyFont="1"/>
    <xf numFmtId="0" fontId="9" fillId="0" borderId="0" xfId="52" applyFont="1" applyAlignment="1" applyProtection="1">
      <alignment vertical="center"/>
    </xf>
    <xf numFmtId="0" fontId="9" fillId="0" borderId="0" xfId="52" applyFont="1" applyProtection="1"/>
    <xf numFmtId="0" fontId="9" fillId="0" borderId="15" xfId="52" applyFont="1" applyBorder="1" applyProtection="1">
      <protection locked="0"/>
    </xf>
    <xf numFmtId="0" fontId="9" fillId="0" borderId="16" xfId="52" applyFont="1" applyBorder="1" applyProtection="1">
      <protection locked="0"/>
    </xf>
    <xf numFmtId="0" fontId="9" fillId="0" borderId="17" xfId="52" applyFont="1" applyBorder="1" applyProtection="1">
      <protection locked="0"/>
    </xf>
    <xf numFmtId="0" fontId="9" fillId="0" borderId="18" xfId="52" applyFont="1" applyBorder="1" applyProtection="1">
      <protection locked="0"/>
    </xf>
    <xf numFmtId="0" fontId="9" fillId="0" borderId="0" xfId="52" applyFont="1" applyAlignment="1" applyProtection="1">
      <alignment horizontal="left"/>
    </xf>
    <xf numFmtId="0" fontId="24" fillId="0" borderId="0" xfId="52" quotePrefix="1" applyFont="1" applyAlignment="1" applyProtection="1">
      <alignment horizontal="left"/>
    </xf>
    <xf numFmtId="0" fontId="8" fillId="0" borderId="0" xfId="49" applyFont="1" applyAlignment="1">
      <alignment vertical="center"/>
    </xf>
    <xf numFmtId="0" fontId="8" fillId="0" borderId="0" xfId="49" applyFont="1" applyBorder="1" applyAlignment="1">
      <alignment vertical="center"/>
    </xf>
    <xf numFmtId="0" fontId="8" fillId="0" borderId="0" xfId="49" applyFont="1" applyBorder="1" applyAlignment="1">
      <alignment horizontal="distributed" vertical="center"/>
    </xf>
    <xf numFmtId="0" fontId="8" fillId="0" borderId="11" xfId="49" applyFont="1" applyBorder="1" applyAlignment="1">
      <alignment vertical="center"/>
    </xf>
    <xf numFmtId="49" fontId="9" fillId="0" borderId="0" xfId="52" applyNumberFormat="1" applyFont="1" applyAlignment="1" applyProtection="1">
      <alignment horizontal="right" vertical="top"/>
    </xf>
    <xf numFmtId="49" fontId="9" fillId="0" borderId="0" xfId="52" applyNumberFormat="1" applyFont="1" applyAlignment="1" applyProtection="1">
      <alignment horizontal="left" vertical="top"/>
    </xf>
    <xf numFmtId="0" fontId="25" fillId="0" borderId="0" xfId="52" applyFont="1"/>
    <xf numFmtId="0" fontId="25" fillId="0" borderId="0" xfId="52" applyFont="1" applyProtection="1"/>
    <xf numFmtId="0" fontId="25" fillId="0" borderId="0" xfId="52" applyFont="1" applyAlignment="1" applyProtection="1">
      <alignment horizontal="left"/>
    </xf>
    <xf numFmtId="0" fontId="25" fillId="0" borderId="0" xfId="52" applyFont="1" applyAlignment="1" applyProtection="1">
      <alignment horizontal="right" vertical="top"/>
    </xf>
    <xf numFmtId="0" fontId="25" fillId="0" borderId="0" xfId="52" applyFont="1" applyAlignment="1" applyProtection="1">
      <alignment horizontal="left" vertical="top"/>
    </xf>
    <xf numFmtId="0" fontId="25" fillId="0" borderId="0" xfId="52" applyFont="1" applyAlignment="1" applyProtection="1">
      <alignment vertical="center"/>
    </xf>
    <xf numFmtId="0" fontId="25" fillId="0" borderId="19" xfId="52" applyFont="1" applyBorder="1" applyAlignment="1" applyProtection="1">
      <alignment horizontal="center" vertical="center"/>
    </xf>
    <xf numFmtId="0" fontId="25" fillId="0" borderId="0" xfId="52" applyFont="1" applyBorder="1" applyAlignment="1" applyProtection="1">
      <alignment vertical="center"/>
    </xf>
    <xf numFmtId="0" fontId="25" fillId="0" borderId="20" xfId="52" applyFont="1" applyBorder="1" applyAlignment="1" applyProtection="1">
      <alignment horizontal="center" vertical="center"/>
    </xf>
    <xf numFmtId="0" fontId="25" fillId="0" borderId="0" xfId="52" applyFont="1" applyAlignment="1" applyProtection="1">
      <alignment vertical="top"/>
    </xf>
    <xf numFmtId="0" fontId="25" fillId="0" borderId="18" xfId="52" applyFont="1" applyBorder="1" applyAlignment="1" applyProtection="1">
      <alignment horizontal="center" vertical="center"/>
    </xf>
    <xf numFmtId="0" fontId="25" fillId="0" borderId="21" xfId="52" applyFont="1" applyBorder="1" applyAlignment="1" applyProtection="1">
      <alignment horizontal="right" vertical="center"/>
    </xf>
    <xf numFmtId="0" fontId="25" fillId="0" borderId="22" xfId="52" applyFont="1" applyBorder="1" applyAlignment="1">
      <alignment horizontal="left" vertical="center"/>
    </xf>
    <xf numFmtId="0" fontId="25" fillId="0" borderId="23" xfId="52" applyFont="1" applyBorder="1" applyAlignment="1">
      <alignment horizontal="center" vertical="center" shrinkToFit="1"/>
    </xf>
    <xf numFmtId="0" fontId="12" fillId="0" borderId="0" xfId="49" applyFont="1" applyAlignment="1">
      <alignment horizontal="center" vertical="center"/>
    </xf>
    <xf numFmtId="0" fontId="12" fillId="0" borderId="0" xfId="49" applyFont="1" applyAlignment="1">
      <alignment vertical="center"/>
    </xf>
    <xf numFmtId="0" fontId="12" fillId="0" borderId="0" xfId="49" applyFont="1" applyBorder="1" applyAlignment="1">
      <alignment horizontal="right" vertical="center"/>
    </xf>
    <xf numFmtId="0" fontId="12" fillId="0" borderId="0" xfId="49" applyFont="1" applyFill="1" applyBorder="1" applyAlignment="1">
      <alignment vertical="center"/>
    </xf>
    <xf numFmtId="0" fontId="12" fillId="0" borderId="0" xfId="49" applyFont="1" applyFill="1" applyBorder="1" applyAlignment="1">
      <alignment horizontal="center" vertical="center"/>
    </xf>
    <xf numFmtId="0" fontId="12" fillId="0" borderId="0" xfId="49" applyFont="1" applyFill="1" applyBorder="1" applyAlignment="1">
      <alignment horizontal="left" vertical="center" indent="2"/>
    </xf>
    <xf numFmtId="0" fontId="12" fillId="0" borderId="0" xfId="49" applyFont="1" applyAlignment="1">
      <alignment vertical="center" shrinkToFit="1"/>
    </xf>
    <xf numFmtId="0" fontId="12" fillId="0" borderId="0" xfId="49" applyFont="1" applyFill="1" applyBorder="1" applyAlignment="1">
      <alignment vertical="center" shrinkToFit="1"/>
    </xf>
    <xf numFmtId="0" fontId="8" fillId="0" borderId="0" xfId="0" applyFont="1" applyAlignment="1">
      <alignment horizontal="distributed"/>
    </xf>
    <xf numFmtId="0" fontId="19" fillId="0" borderId="0" xfId="48" applyFont="1" applyAlignment="1">
      <alignment vertical="center"/>
    </xf>
    <xf numFmtId="0" fontId="7" fillId="0" borderId="0" xfId="48" applyFont="1" applyAlignment="1">
      <alignment vertical="center" shrinkToFit="1"/>
    </xf>
    <xf numFmtId="0" fontId="7" fillId="0" borderId="0" xfId="48" applyFont="1" applyAlignment="1">
      <alignment horizontal="right" vertical="center"/>
    </xf>
    <xf numFmtId="0" fontId="7" fillId="0" borderId="10" xfId="48" applyFont="1" applyBorder="1" applyAlignment="1">
      <alignment horizontal="center" vertical="center" shrinkToFit="1"/>
    </xf>
    <xf numFmtId="0" fontId="30" fillId="0" borderId="0" xfId="0" applyFont="1"/>
    <xf numFmtId="0" fontId="8" fillId="0" borderId="0" xfId="0" applyFont="1" applyAlignment="1">
      <alignment horizontal="left" vertical="center" indent="1" shrinkToFit="1"/>
    </xf>
    <xf numFmtId="0" fontId="8" fillId="0" borderId="0" xfId="0" applyFont="1" applyBorder="1" applyAlignment="1">
      <alignment horizontal="distributed" justifyLastLine="1"/>
    </xf>
    <xf numFmtId="0" fontId="12" fillId="0" borderId="0" xfId="0" applyFont="1" applyAlignment="1">
      <alignment vertical="center"/>
    </xf>
    <xf numFmtId="0" fontId="8" fillId="0" borderId="0" xfId="0" applyFont="1" applyAlignment="1">
      <alignment horizontal="center" vertical="center" shrinkToFit="1"/>
    </xf>
    <xf numFmtId="0" fontId="8" fillId="0" borderId="12" xfId="0" applyFont="1" applyBorder="1"/>
    <xf numFmtId="0" fontId="8" fillId="0" borderId="24" xfId="0" applyFont="1" applyBorder="1"/>
    <xf numFmtId="0" fontId="12" fillId="0" borderId="0" xfId="49" applyFont="1" applyFill="1" applyAlignment="1">
      <alignment vertical="center" shrinkToFit="1"/>
    </xf>
    <xf numFmtId="0" fontId="7" fillId="24" borderId="0" xfId="48" applyFont="1" applyFill="1" applyAlignment="1">
      <alignment vertical="center" shrinkToFit="1"/>
    </xf>
    <xf numFmtId="0" fontId="7" fillId="24" borderId="0" xfId="48" applyFont="1" applyFill="1" applyBorder="1" applyAlignment="1">
      <alignment vertical="center" shrinkToFit="1"/>
    </xf>
    <xf numFmtId="0" fontId="7" fillId="24" borderId="10" xfId="48" applyFont="1" applyFill="1" applyBorder="1" applyAlignment="1">
      <alignment horizontal="center" vertical="center"/>
    </xf>
    <xf numFmtId="58" fontId="7" fillId="24" borderId="0" xfId="48" applyNumberFormat="1" applyFont="1" applyFill="1" applyAlignment="1">
      <alignment horizontal="right" vertical="center"/>
    </xf>
    <xf numFmtId="0" fontId="8" fillId="24" borderId="12" xfId="49" applyFont="1" applyFill="1" applyBorder="1" applyAlignment="1">
      <alignment vertical="center"/>
    </xf>
    <xf numFmtId="0" fontId="8" fillId="24" borderId="13" xfId="49" applyFont="1" applyFill="1" applyBorder="1" applyAlignment="1">
      <alignment vertical="center"/>
    </xf>
    <xf numFmtId="0" fontId="8" fillId="24" borderId="0" xfId="49" applyFont="1" applyFill="1" applyBorder="1" applyAlignment="1">
      <alignment vertical="center"/>
    </xf>
    <xf numFmtId="0" fontId="8" fillId="24" borderId="25" xfId="49" applyFont="1" applyFill="1" applyBorder="1" applyAlignment="1">
      <alignment vertical="center"/>
    </xf>
    <xf numFmtId="0" fontId="8" fillId="24" borderId="11" xfId="49" applyFont="1" applyFill="1" applyBorder="1" applyAlignment="1">
      <alignment vertical="center"/>
    </xf>
    <xf numFmtId="0" fontId="8" fillId="24" borderId="26" xfId="49" applyFont="1" applyFill="1" applyBorder="1" applyAlignment="1">
      <alignment vertical="center"/>
    </xf>
    <xf numFmtId="0" fontId="9" fillId="24" borderId="27" xfId="52" applyFont="1" applyFill="1" applyBorder="1" applyAlignment="1" applyProtection="1">
      <alignment horizontal="center" vertical="center"/>
      <protection locked="0"/>
    </xf>
    <xf numFmtId="0" fontId="9" fillId="0" borderId="23" xfId="52" applyFont="1" applyFill="1" applyBorder="1" applyAlignment="1" applyProtection="1">
      <alignment horizontal="center" vertical="center"/>
      <protection locked="0"/>
    </xf>
    <xf numFmtId="0" fontId="9" fillId="0" borderId="28" xfId="52" applyFont="1" applyBorder="1" applyAlignment="1" applyProtection="1">
      <alignment horizontal="center" vertical="center"/>
    </xf>
    <xf numFmtId="0" fontId="9" fillId="0" borderId="29" xfId="52" applyFont="1" applyBorder="1" applyAlignment="1" applyProtection="1">
      <alignment horizontal="center" vertical="center"/>
    </xf>
    <xf numFmtId="0" fontId="9" fillId="0" borderId="30" xfId="52" applyFont="1" applyBorder="1" applyAlignment="1" applyProtection="1">
      <alignment horizontal="center" vertical="center"/>
    </xf>
    <xf numFmtId="0" fontId="9" fillId="24" borderId="31" xfId="52" applyFont="1" applyFill="1" applyBorder="1" applyAlignment="1" applyProtection="1">
      <alignment horizontal="center" vertical="center"/>
      <protection locked="0"/>
    </xf>
    <xf numFmtId="0" fontId="8" fillId="27" borderId="0" xfId="0" applyFont="1" applyFill="1" applyAlignment="1" applyProtection="1">
      <alignment vertical="center"/>
      <protection locked="0"/>
    </xf>
    <xf numFmtId="0" fontId="8" fillId="0" borderId="12" xfId="0" applyFont="1" applyBorder="1" applyAlignment="1">
      <alignment horizontal="center" vertical="center"/>
    </xf>
    <xf numFmtId="0" fontId="8" fillId="0" borderId="11" xfId="0" applyFont="1" applyBorder="1" applyAlignment="1">
      <alignment horizontal="distributed" vertical="center"/>
    </xf>
    <xf numFmtId="0" fontId="8" fillId="0" borderId="11" xfId="0" applyFont="1" applyBorder="1" applyAlignment="1">
      <alignment horizontal="left" vertical="center" indent="1" shrinkToFit="1"/>
    </xf>
    <xf numFmtId="0" fontId="8" fillId="0" borderId="10" xfId="0" applyFont="1" applyBorder="1" applyAlignment="1">
      <alignment horizontal="center" vertical="center"/>
    </xf>
    <xf numFmtId="0" fontId="8" fillId="0" borderId="11" xfId="0" applyFont="1" applyBorder="1" applyAlignment="1">
      <alignment horizontal="center" vertical="center" shrinkToFit="1"/>
    </xf>
    <xf numFmtId="0" fontId="7" fillId="0" borderId="0" xfId="0" applyFont="1" applyAlignment="1">
      <alignment vertical="center"/>
    </xf>
    <xf numFmtId="0" fontId="7" fillId="0" borderId="0" xfId="0" applyFont="1" applyAlignment="1">
      <alignment horizontal="right" vertical="center"/>
    </xf>
    <xf numFmtId="0" fontId="8" fillId="0" borderId="0" xfId="0" applyFont="1" applyBorder="1" applyAlignment="1">
      <alignment horizontal="center" vertical="center" shrinkToFit="1"/>
    </xf>
    <xf numFmtId="0" fontId="50" fillId="0" borderId="0" xfId="0" applyFont="1" applyAlignment="1">
      <alignment vertical="center"/>
    </xf>
    <xf numFmtId="0" fontId="12" fillId="0" borderId="0" xfId="49" applyFont="1" applyBorder="1" applyAlignment="1">
      <alignment horizontal="left" vertical="center"/>
    </xf>
    <xf numFmtId="0" fontId="12" fillId="0" borderId="0" xfId="49" applyFont="1" applyBorder="1" applyAlignment="1">
      <alignment vertical="center"/>
    </xf>
    <xf numFmtId="0" fontId="12" fillId="0" borderId="11" xfId="49" applyFont="1" applyBorder="1" applyAlignment="1">
      <alignment horizontal="left" vertical="center"/>
    </xf>
    <xf numFmtId="0" fontId="0" fillId="0" borderId="0" xfId="0" applyFont="1" applyAlignment="1">
      <alignment horizontal="right" vertical="center"/>
    </xf>
    <xf numFmtId="0" fontId="51" fillId="0" borderId="0" xfId="0" applyFont="1" applyAlignment="1">
      <alignment horizontal="center" vertical="center"/>
    </xf>
    <xf numFmtId="0" fontId="12" fillId="0" borderId="0" xfId="50" applyFont="1" applyBorder="1" applyAlignment="1">
      <alignment horizontal="distributed" vertical="center" justifyLastLine="1"/>
    </xf>
    <xf numFmtId="0" fontId="13" fillId="0" borderId="0" xfId="0" applyFont="1" applyAlignment="1">
      <alignment vertical="center"/>
    </xf>
    <xf numFmtId="0" fontId="12" fillId="0" borderId="0" xfId="50" applyFont="1" applyBorder="1" applyAlignment="1">
      <alignment vertical="center"/>
    </xf>
    <xf numFmtId="58" fontId="12" fillId="0" borderId="0" xfId="50" applyNumberFormat="1" applyFont="1" applyBorder="1" applyAlignment="1">
      <alignment horizontal="right" vertical="center"/>
    </xf>
    <xf numFmtId="58" fontId="12" fillId="0" borderId="0" xfId="50" applyNumberFormat="1" applyFont="1" applyAlignment="1">
      <alignment horizontal="right" vertical="center"/>
    </xf>
    <xf numFmtId="0" fontId="8" fillId="0" borderId="0" xfId="50" applyFont="1" applyBorder="1" applyAlignment="1">
      <alignment vertical="center"/>
    </xf>
    <xf numFmtId="0" fontId="8" fillId="0" borderId="32" xfId="50" applyFont="1" applyBorder="1" applyAlignment="1">
      <alignment horizontal="center" vertical="center"/>
    </xf>
    <xf numFmtId="0" fontId="8" fillId="0" borderId="12" xfId="50" applyFont="1" applyBorder="1" applyAlignment="1">
      <alignment horizontal="center" vertical="center"/>
    </xf>
    <xf numFmtId="0" fontId="8" fillId="0" borderId="11" xfId="50" applyFont="1" applyBorder="1" applyAlignment="1">
      <alignment horizontal="center" vertical="center"/>
    </xf>
    <xf numFmtId="0" fontId="8" fillId="0" borderId="26" xfId="50" applyFont="1" applyBorder="1" applyAlignment="1">
      <alignment horizontal="center" vertical="center"/>
    </xf>
    <xf numFmtId="177" fontId="8" fillId="24" borderId="34" xfId="0" applyNumberFormat="1" applyFont="1" applyFill="1" applyBorder="1" applyAlignment="1">
      <alignment horizontal="center" vertical="center" shrinkToFit="1"/>
    </xf>
    <xf numFmtId="177" fontId="8" fillId="24" borderId="35" xfId="0" applyNumberFormat="1" applyFont="1" applyFill="1" applyBorder="1" applyAlignment="1">
      <alignment horizontal="center" vertical="center" shrinkToFit="1"/>
    </xf>
    <xf numFmtId="0" fontId="8" fillId="0" borderId="36" xfId="0" applyFont="1" applyBorder="1"/>
    <xf numFmtId="0" fontId="8" fillId="0" borderId="37" xfId="0" applyFont="1" applyBorder="1"/>
    <xf numFmtId="0" fontId="8" fillId="0" borderId="38" xfId="0" applyFont="1" applyBorder="1"/>
    <xf numFmtId="0" fontId="8" fillId="0" borderId="39" xfId="0" applyFont="1" applyBorder="1"/>
    <xf numFmtId="0" fontId="8" fillId="0" borderId="40" xfId="0" applyFont="1" applyBorder="1"/>
    <xf numFmtId="0" fontId="8" fillId="0" borderId="41" xfId="0" applyFont="1" applyBorder="1"/>
    <xf numFmtId="0" fontId="8" fillId="0" borderId="42" xfId="0" applyFont="1" applyBorder="1"/>
    <xf numFmtId="0" fontId="8" fillId="0" borderId="43" xfId="0" applyFont="1" applyBorder="1"/>
    <xf numFmtId="0" fontId="8" fillId="0" borderId="44" xfId="0" applyFont="1" applyBorder="1"/>
    <xf numFmtId="0" fontId="8" fillId="0" borderId="45" xfId="0" applyFont="1" applyBorder="1"/>
    <xf numFmtId="0" fontId="0" fillId="25" borderId="0" xfId="0" applyFont="1" applyFill="1" applyAlignment="1">
      <alignment vertical="center"/>
    </xf>
    <xf numFmtId="0" fontId="0" fillId="25" borderId="0" xfId="0" applyFont="1" applyFill="1" applyAlignment="1">
      <alignment horizontal="distributed" vertical="center"/>
    </xf>
    <xf numFmtId="0" fontId="0" fillId="25" borderId="46" xfId="0" applyFont="1" applyFill="1" applyBorder="1" applyAlignment="1">
      <alignment vertical="center"/>
    </xf>
    <xf numFmtId="0" fontId="0" fillId="25" borderId="47" xfId="0" applyFont="1" applyFill="1" applyBorder="1" applyAlignment="1">
      <alignment vertical="center"/>
    </xf>
    <xf numFmtId="0" fontId="0" fillId="25" borderId="48" xfId="0" applyFont="1" applyFill="1" applyBorder="1" applyAlignment="1">
      <alignment vertical="center"/>
    </xf>
    <xf numFmtId="0" fontId="0" fillId="25" borderId="47" xfId="0" applyFont="1" applyFill="1" applyBorder="1" applyAlignment="1">
      <alignment horizontal="distributed" vertical="center"/>
    </xf>
    <xf numFmtId="0" fontId="0" fillId="25" borderId="49" xfId="0" applyFont="1" applyFill="1" applyBorder="1" applyAlignment="1">
      <alignment vertical="center"/>
    </xf>
    <xf numFmtId="0" fontId="52" fillId="25" borderId="0" xfId="0" applyFont="1" applyFill="1" applyBorder="1" applyAlignment="1">
      <alignment vertical="center"/>
    </xf>
    <xf numFmtId="0" fontId="0" fillId="25" borderId="0" xfId="0" applyFont="1" applyFill="1" applyBorder="1" applyAlignment="1">
      <alignment vertical="center"/>
    </xf>
    <xf numFmtId="0" fontId="0" fillId="25" borderId="50" xfId="0" applyFont="1" applyFill="1" applyBorder="1" applyAlignment="1">
      <alignment vertical="center"/>
    </xf>
    <xf numFmtId="0" fontId="0" fillId="25" borderId="0" xfId="0" applyFont="1" applyFill="1" applyBorder="1" applyAlignment="1">
      <alignment horizontal="distributed" vertical="center"/>
    </xf>
    <xf numFmtId="0" fontId="0" fillId="25" borderId="51" xfId="0" applyFont="1" applyFill="1" applyBorder="1" applyAlignment="1">
      <alignment vertical="center"/>
    </xf>
    <xf numFmtId="0" fontId="0" fillId="25" borderId="52" xfId="0" applyFont="1" applyFill="1" applyBorder="1" applyAlignment="1">
      <alignment horizontal="distributed" vertical="center"/>
    </xf>
    <xf numFmtId="0" fontId="0" fillId="25" borderId="52" xfId="0" applyFont="1" applyFill="1" applyBorder="1" applyAlignment="1">
      <alignment vertical="center"/>
    </xf>
    <xf numFmtId="0" fontId="0" fillId="25" borderId="53" xfId="0" applyFont="1" applyFill="1" applyBorder="1" applyAlignment="1">
      <alignment vertical="center"/>
    </xf>
    <xf numFmtId="58" fontId="0" fillId="0" borderId="0" xfId="0" applyNumberFormat="1" applyFont="1" applyFill="1" applyBorder="1" applyAlignment="1">
      <alignment horizontal="distributed" vertical="center"/>
    </xf>
    <xf numFmtId="0" fontId="0" fillId="0" borderId="0" xfId="0" applyFont="1" applyFill="1" applyBorder="1" applyAlignment="1">
      <alignment vertical="center" shrinkToFit="1"/>
    </xf>
    <xf numFmtId="0" fontId="0" fillId="25" borderId="0" xfId="0" applyFont="1" applyFill="1" applyBorder="1" applyAlignment="1">
      <alignment vertical="center" shrinkToFit="1"/>
    </xf>
    <xf numFmtId="0" fontId="8" fillId="0" borderId="0" xfId="0" applyFont="1" applyProtection="1"/>
    <xf numFmtId="0" fontId="7" fillId="27" borderId="0" xfId="48" applyFont="1" applyFill="1" applyAlignment="1">
      <alignment vertical="center"/>
    </xf>
    <xf numFmtId="0" fontId="0" fillId="28" borderId="0" xfId="0" applyFont="1" applyFill="1" applyBorder="1" applyAlignment="1">
      <alignment horizontal="distributed" vertical="center"/>
    </xf>
    <xf numFmtId="0" fontId="0" fillId="25" borderId="0" xfId="0" applyFont="1" applyFill="1" applyBorder="1" applyAlignment="1">
      <alignment horizontal="center" vertical="center" shrinkToFit="1"/>
    </xf>
    <xf numFmtId="0" fontId="0" fillId="25" borderId="0" xfId="0" applyFont="1" applyFill="1" applyAlignment="1">
      <alignment vertical="center" shrinkToFit="1"/>
    </xf>
    <xf numFmtId="0" fontId="0" fillId="25" borderId="47" xfId="0" applyFont="1" applyFill="1" applyBorder="1" applyAlignment="1">
      <alignment vertical="center" shrinkToFit="1"/>
    </xf>
    <xf numFmtId="0" fontId="0" fillId="28" borderId="0" xfId="0" applyFont="1" applyFill="1" applyBorder="1" applyAlignment="1">
      <alignment vertical="center" shrinkToFit="1"/>
    </xf>
    <xf numFmtId="0" fontId="0" fillId="25" borderId="52" xfId="0" applyFont="1" applyFill="1" applyBorder="1" applyAlignment="1">
      <alignment vertical="center" shrinkToFit="1"/>
    </xf>
    <xf numFmtId="49" fontId="0" fillId="0" borderId="0" xfId="0" applyNumberFormat="1" applyFont="1" applyFill="1" applyBorder="1" applyAlignment="1">
      <alignment vertical="center" shrinkToFit="1"/>
    </xf>
    <xf numFmtId="49" fontId="0" fillId="0" borderId="0" xfId="0" applyNumberFormat="1" applyFont="1" applyFill="1" applyBorder="1" applyAlignment="1" applyProtection="1">
      <alignment vertical="center" shrinkToFit="1"/>
      <protection locked="0"/>
    </xf>
    <xf numFmtId="0" fontId="0" fillId="0" borderId="0" xfId="0" applyFont="1" applyFill="1" applyAlignment="1">
      <alignment vertical="center" shrinkToFit="1"/>
    </xf>
    <xf numFmtId="0" fontId="8" fillId="0" borderId="0" xfId="0" applyFont="1" applyFill="1" applyAlignment="1" applyProtection="1">
      <alignment vertical="center" shrinkToFit="1"/>
    </xf>
    <xf numFmtId="0" fontId="8" fillId="0" borderId="0" xfId="0" applyFont="1" applyFill="1" applyAlignment="1">
      <alignment horizontal="center"/>
    </xf>
    <xf numFmtId="0" fontId="9" fillId="0" borderId="0" xfId="52" applyNumberFormat="1" applyFont="1" applyFill="1" applyAlignment="1" applyProtection="1">
      <alignment horizontal="center" vertical="top"/>
    </xf>
    <xf numFmtId="0" fontId="25" fillId="0" borderId="0" xfId="52" applyFont="1" applyFill="1" applyAlignment="1" applyProtection="1">
      <alignment horizontal="center" vertical="top"/>
    </xf>
    <xf numFmtId="0" fontId="30" fillId="0" borderId="0" xfId="0" applyFont="1" applyProtection="1"/>
    <xf numFmtId="0" fontId="8" fillId="0" borderId="0" xfId="0" applyFont="1" applyAlignment="1" applyProtection="1">
      <alignment horizontal="distributed"/>
    </xf>
    <xf numFmtId="0" fontId="8" fillId="0" borderId="0" xfId="0" applyFont="1" applyFill="1" applyAlignment="1" applyProtection="1">
      <alignment horizontal="left" indent="1" shrinkToFit="1"/>
    </xf>
    <xf numFmtId="0" fontId="8" fillId="0" borderId="0" xfId="0" applyFont="1" applyAlignment="1" applyProtection="1">
      <alignment vertical="center"/>
    </xf>
    <xf numFmtId="0" fontId="8" fillId="0" borderId="0" xfId="0" applyFont="1" applyProtection="1">
      <protection locked="0"/>
    </xf>
    <xf numFmtId="0" fontId="8" fillId="0" borderId="0" xfId="0" applyFont="1" applyAlignment="1" applyProtection="1">
      <alignment horizontal="right"/>
      <protection locked="0"/>
    </xf>
    <xf numFmtId="0" fontId="25" fillId="0" borderId="0" xfId="52" applyFont="1" applyBorder="1" applyAlignment="1" applyProtection="1"/>
    <xf numFmtId="0" fontId="26" fillId="0" borderId="0" xfId="52" applyFont="1" applyBorder="1" applyAlignment="1" applyProtection="1"/>
    <xf numFmtId="0" fontId="26" fillId="0" borderId="0" xfId="52" applyFont="1" applyAlignment="1" applyProtection="1"/>
    <xf numFmtId="0" fontId="26" fillId="0" borderId="17" xfId="52" applyFont="1" applyBorder="1" applyAlignment="1" applyProtection="1">
      <alignment horizontal="right"/>
    </xf>
    <xf numFmtId="0" fontId="9" fillId="0" borderId="0" xfId="52" applyFont="1" applyBorder="1" applyAlignment="1" applyProtection="1"/>
    <xf numFmtId="0" fontId="19" fillId="0" borderId="0" xfId="52" applyFont="1" applyBorder="1" applyAlignment="1" applyProtection="1"/>
    <xf numFmtId="0" fontId="19" fillId="0" borderId="0" xfId="52" applyFont="1" applyAlignment="1" applyProtection="1"/>
    <xf numFmtId="0" fontId="9" fillId="0" borderId="17" xfId="52" applyFont="1" applyFill="1" applyBorder="1" applyAlignment="1" applyProtection="1">
      <alignment horizontal="center" shrinkToFit="1"/>
    </xf>
    <xf numFmtId="0" fontId="19" fillId="0" borderId="17" xfId="52" applyFont="1" applyBorder="1" applyAlignment="1" applyProtection="1">
      <alignment horizontal="right"/>
    </xf>
    <xf numFmtId="0" fontId="8" fillId="0" borderId="0" xfId="51" applyFont="1" applyProtection="1"/>
    <xf numFmtId="0" fontId="8" fillId="0" borderId="12" xfId="51" applyFont="1" applyBorder="1" applyProtection="1"/>
    <xf numFmtId="0" fontId="8" fillId="0" borderId="13" xfId="51" applyFont="1" applyBorder="1" applyProtection="1"/>
    <xf numFmtId="0" fontId="8" fillId="0" borderId="11" xfId="51" applyFont="1" applyBorder="1" applyProtection="1"/>
    <xf numFmtId="0" fontId="8" fillId="0" borderId="26" xfId="51" applyFont="1" applyBorder="1" applyProtection="1"/>
    <xf numFmtId="0" fontId="8" fillId="0" borderId="0" xfId="51" applyFont="1" applyAlignment="1" applyProtection="1">
      <alignment horizontal="center"/>
    </xf>
    <xf numFmtId="0" fontId="8" fillId="0" borderId="11" xfId="51" applyFont="1" applyBorder="1" applyAlignment="1" applyProtection="1">
      <alignment horizontal="distributed" justifyLastLine="1"/>
    </xf>
    <xf numFmtId="0" fontId="12" fillId="0" borderId="0" xfId="50" applyFont="1" applyAlignment="1" applyProtection="1">
      <alignment vertical="center"/>
    </xf>
    <xf numFmtId="0" fontId="12" fillId="0" borderId="0" xfId="50" applyFont="1" applyBorder="1" applyAlignment="1" applyProtection="1">
      <alignment vertical="center"/>
    </xf>
    <xf numFmtId="0" fontId="14" fillId="0" borderId="0" xfId="50" applyFont="1" applyAlignment="1" applyProtection="1">
      <alignment vertical="center"/>
    </xf>
    <xf numFmtId="0" fontId="8" fillId="0" borderId="0" xfId="50" applyFont="1" applyAlignment="1" applyProtection="1">
      <alignment vertical="center"/>
    </xf>
    <xf numFmtId="0" fontId="13" fillId="0" borderId="0" xfId="50" applyFont="1" applyAlignment="1" applyProtection="1">
      <alignment horizontal="center" vertical="center"/>
    </xf>
    <xf numFmtId="0" fontId="13" fillId="0" borderId="0" xfId="50" applyFont="1" applyAlignment="1" applyProtection="1">
      <alignment vertical="center" shrinkToFit="1"/>
    </xf>
    <xf numFmtId="58" fontId="12" fillId="0" borderId="0" xfId="50" applyNumberFormat="1" applyFont="1" applyBorder="1" applyAlignment="1" applyProtection="1">
      <alignment horizontal="righ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vertical="center" shrinkToFit="1"/>
    </xf>
    <xf numFmtId="0" fontId="8" fillId="0" borderId="0" xfId="0" applyFont="1" applyBorder="1" applyAlignment="1" applyProtection="1">
      <alignment vertical="center"/>
    </xf>
    <xf numFmtId="0" fontId="12" fillId="0" borderId="0" xfId="50" applyFont="1" applyProtection="1"/>
    <xf numFmtId="0" fontId="9" fillId="0" borderId="0" xfId="50" applyFont="1" applyAlignment="1" applyProtection="1">
      <alignment vertical="center"/>
    </xf>
    <xf numFmtId="0" fontId="12" fillId="0" borderId="0" xfId="50" applyFont="1" applyBorder="1" applyProtection="1"/>
    <xf numFmtId="0" fontId="13" fillId="0" borderId="0" xfId="0" applyFont="1" applyBorder="1" applyAlignment="1" applyProtection="1">
      <alignment vertical="center"/>
    </xf>
    <xf numFmtId="0" fontId="8" fillId="0" borderId="0" xfId="50" applyFont="1" applyProtection="1"/>
    <xf numFmtId="0" fontId="12" fillId="0" borderId="0" xfId="50" applyFont="1" applyAlignment="1" applyProtection="1"/>
    <xf numFmtId="0" fontId="17" fillId="0" borderId="0" xfId="50" applyFont="1" applyAlignment="1" applyProtection="1">
      <alignment horizontal="center" vertical="center"/>
    </xf>
    <xf numFmtId="0" fontId="12" fillId="0" borderId="10" xfId="50" applyFont="1" applyBorder="1" applyAlignment="1" applyProtection="1">
      <alignment horizontal="center" vertical="center"/>
    </xf>
    <xf numFmtId="0" fontId="12" fillId="0" borderId="0" xfId="50" applyFont="1" applyFill="1" applyBorder="1" applyAlignment="1" applyProtection="1">
      <alignment horizontal="left" indent="1" shrinkToFit="1"/>
    </xf>
    <xf numFmtId="0" fontId="12" fillId="0" borderId="12" xfId="50" applyFont="1" applyBorder="1" applyProtection="1"/>
    <xf numFmtId="0" fontId="12" fillId="0" borderId="12" xfId="50" applyFont="1" applyBorder="1" applyAlignment="1" applyProtection="1">
      <alignment horizontal="left" indent="1" shrinkToFit="1"/>
    </xf>
    <xf numFmtId="0" fontId="12" fillId="0" borderId="0" xfId="50" applyFont="1" applyBorder="1" applyAlignment="1" applyProtection="1">
      <alignment horizontal="left" indent="1" shrinkToFit="1"/>
    </xf>
    <xf numFmtId="0" fontId="12" fillId="0" borderId="11" xfId="50" applyFont="1" applyBorder="1" applyAlignment="1" applyProtection="1">
      <alignment horizontal="right"/>
    </xf>
    <xf numFmtId="0" fontId="8" fillId="0" borderId="0" xfId="0" applyFont="1" applyBorder="1" applyAlignment="1" applyProtection="1">
      <alignment horizontal="distributed" vertical="center"/>
    </xf>
    <xf numFmtId="0" fontId="12" fillId="0" borderId="0" xfId="50" applyFont="1" applyAlignment="1" applyProtection="1">
      <alignment horizontal="right"/>
    </xf>
    <xf numFmtId="0" fontId="12" fillId="0" borderId="0" xfId="50" applyNumberFormat="1" applyFont="1" applyFill="1" applyAlignment="1" applyProtection="1">
      <alignment horizontal="center"/>
    </xf>
    <xf numFmtId="0" fontId="12" fillId="0" borderId="0" xfId="50" applyFont="1" applyAlignment="1" applyProtection="1">
      <alignment horizontal="left"/>
    </xf>
    <xf numFmtId="0" fontId="12" fillId="0" borderId="0" xfId="50" applyFont="1" applyAlignment="1" applyProtection="1">
      <alignment horizontal="left" indent="1" shrinkToFit="1"/>
    </xf>
    <xf numFmtId="0" fontId="12" fillId="0" borderId="0" xfId="50" applyFont="1" applyAlignment="1" applyProtection="1">
      <alignment horizontal="center"/>
    </xf>
    <xf numFmtId="0" fontId="12" fillId="0" borderId="0" xfId="50" applyFont="1" applyBorder="1" applyAlignment="1" applyProtection="1">
      <alignment shrinkToFit="1"/>
    </xf>
    <xf numFmtId="0" fontId="12" fillId="0" borderId="34" xfId="0" applyFont="1" applyBorder="1" applyAlignment="1" applyProtection="1">
      <alignment vertical="center"/>
    </xf>
    <xf numFmtId="0" fontId="12" fillId="0" borderId="0" xfId="50" applyFont="1" applyBorder="1" applyAlignment="1" applyProtection="1">
      <alignment horizontal="center" vertical="center"/>
    </xf>
    <xf numFmtId="0" fontId="12" fillId="0" borderId="11" xfId="50" applyFont="1" applyBorder="1" applyAlignment="1" applyProtection="1">
      <alignment vertical="center"/>
    </xf>
    <xf numFmtId="0" fontId="12" fillId="0" borderId="32" xfId="50" applyFont="1" applyBorder="1" applyAlignment="1" applyProtection="1">
      <alignment vertical="center"/>
    </xf>
    <xf numFmtId="0" fontId="12" fillId="0" borderId="12" xfId="50" applyFont="1" applyBorder="1" applyAlignment="1" applyProtection="1">
      <alignment vertical="center"/>
    </xf>
    <xf numFmtId="0" fontId="12" fillId="0" borderId="13" xfId="50" applyFont="1" applyBorder="1" applyAlignment="1" applyProtection="1">
      <alignment vertical="center"/>
    </xf>
    <xf numFmtId="0" fontId="12" fillId="0" borderId="25" xfId="50" applyFont="1" applyBorder="1" applyAlignment="1" applyProtection="1">
      <alignment horizontal="center" vertical="center"/>
    </xf>
    <xf numFmtId="0" fontId="11" fillId="0" borderId="0" xfId="0" applyFont="1" applyBorder="1" applyAlignment="1" applyProtection="1">
      <alignment horizontal="distributed" vertical="center"/>
    </xf>
    <xf numFmtId="0" fontId="12" fillId="0" borderId="14" xfId="50" applyFont="1" applyBorder="1" applyAlignment="1" applyProtection="1">
      <alignment vertical="center"/>
    </xf>
    <xf numFmtId="0" fontId="12" fillId="0" borderId="26" xfId="50" applyFont="1" applyBorder="1" applyAlignment="1" applyProtection="1">
      <alignment vertical="center"/>
    </xf>
    <xf numFmtId="0" fontId="12" fillId="0" borderId="26" xfId="50" applyFont="1" applyBorder="1" applyAlignment="1" applyProtection="1">
      <alignment horizontal="center" vertical="center" shrinkToFit="1"/>
    </xf>
    <xf numFmtId="0" fontId="12" fillId="0" borderId="0" xfId="50" applyFont="1" applyBorder="1" applyAlignment="1" applyProtection="1">
      <alignment horizontal="center" vertical="center" shrinkToFit="1"/>
    </xf>
    <xf numFmtId="49" fontId="12" fillId="0" borderId="54" xfId="50" applyNumberFormat="1" applyFont="1" applyBorder="1" applyAlignment="1" applyProtection="1">
      <alignment horizontal="center" vertical="center" shrinkToFit="1"/>
    </xf>
    <xf numFmtId="0" fontId="12" fillId="0" borderId="54" xfId="50" applyFont="1" applyBorder="1" applyAlignment="1" applyProtection="1">
      <alignment vertical="center"/>
    </xf>
    <xf numFmtId="0" fontId="12" fillId="0" borderId="25" xfId="50" applyFont="1" applyBorder="1" applyAlignment="1" applyProtection="1">
      <alignment vertical="center"/>
    </xf>
    <xf numFmtId="0" fontId="12" fillId="0" borderId="13" xfId="50" applyFont="1" applyBorder="1" applyAlignment="1" applyProtection="1">
      <alignment horizontal="center" vertical="center"/>
    </xf>
    <xf numFmtId="58" fontId="12" fillId="0" borderId="0" xfId="50" applyNumberFormat="1" applyFont="1" applyBorder="1" applyAlignment="1" applyProtection="1">
      <alignment horizontal="right" vertical="center" shrinkToFit="1"/>
    </xf>
    <xf numFmtId="0" fontId="12" fillId="0" borderId="33" xfId="50" applyFont="1" applyBorder="1" applyAlignment="1" applyProtection="1">
      <alignment horizontal="center" vertical="center"/>
    </xf>
    <xf numFmtId="58" fontId="12" fillId="0" borderId="0" xfId="50" applyNumberFormat="1" applyFont="1" applyBorder="1" applyAlignment="1" applyProtection="1">
      <alignment horizontal="left" vertical="center" shrinkToFit="1"/>
    </xf>
    <xf numFmtId="0" fontId="12" fillId="0" borderId="32" xfId="50" applyFont="1" applyBorder="1" applyAlignment="1" applyProtection="1">
      <alignment horizontal="distributed" vertical="center" justifyLastLine="1"/>
    </xf>
    <xf numFmtId="0" fontId="13" fillId="0" borderId="0" xfId="0" applyFont="1" applyAlignment="1" applyProtection="1">
      <alignment vertical="center"/>
    </xf>
    <xf numFmtId="0" fontId="13" fillId="0" borderId="0" xfId="0" applyFont="1" applyAlignment="1" applyProtection="1">
      <alignment horizontal="center" vertical="center"/>
    </xf>
    <xf numFmtId="0" fontId="13" fillId="0" borderId="0" xfId="0" applyFont="1" applyAlignment="1" applyProtection="1">
      <alignment vertical="center" shrinkToFit="1"/>
    </xf>
    <xf numFmtId="0" fontId="8" fillId="0" borderId="0" xfId="50" applyFont="1" applyBorder="1" applyProtection="1"/>
    <xf numFmtId="0" fontId="13" fillId="0" borderId="0" xfId="50" applyFont="1" applyAlignment="1" applyProtection="1">
      <alignment horizontal="center"/>
    </xf>
    <xf numFmtId="0" fontId="13" fillId="0" borderId="0" xfId="50" applyFont="1" applyAlignment="1" applyProtection="1">
      <alignment shrinkToFit="1"/>
    </xf>
    <xf numFmtId="0" fontId="11" fillId="24" borderId="54" xfId="50" applyFont="1" applyFill="1" applyBorder="1" applyAlignment="1" applyProtection="1">
      <alignment horizontal="distributed" vertical="center" justifyLastLine="1" shrinkToFit="1"/>
      <protection locked="0"/>
    </xf>
    <xf numFmtId="0" fontId="8" fillId="24" borderId="10" xfId="0" applyFont="1" applyFill="1" applyBorder="1" applyAlignment="1" applyProtection="1">
      <alignment vertical="center"/>
      <protection locked="0"/>
    </xf>
    <xf numFmtId="0" fontId="8" fillId="24" borderId="10" xfId="50" applyFont="1" applyFill="1" applyBorder="1" applyAlignment="1" applyProtection="1">
      <alignment vertical="center"/>
      <protection locked="0"/>
    </xf>
    <xf numFmtId="0" fontId="8" fillId="24" borderId="10" xfId="0" applyFont="1" applyFill="1" applyBorder="1" applyAlignment="1" applyProtection="1">
      <alignment horizontal="distributed" vertical="center"/>
      <protection locked="0"/>
    </xf>
    <xf numFmtId="0" fontId="11" fillId="24" borderId="10" xfId="0" applyFont="1" applyFill="1" applyBorder="1" applyAlignment="1" applyProtection="1">
      <alignment horizontal="distributed" vertical="center"/>
      <protection locked="0"/>
    </xf>
    <xf numFmtId="177" fontId="8" fillId="27" borderId="0" xfId="0" applyNumberFormat="1" applyFont="1" applyFill="1" applyAlignment="1" applyProtection="1">
      <alignment horizontal="right" vertical="center"/>
      <protection locked="0"/>
    </xf>
    <xf numFmtId="0" fontId="8" fillId="27" borderId="10" xfId="0" applyFont="1" applyFill="1" applyBorder="1" applyAlignment="1" applyProtection="1">
      <alignment horizontal="center" vertical="center"/>
      <protection locked="0"/>
    </xf>
    <xf numFmtId="0" fontId="8" fillId="27" borderId="10" xfId="0" applyFont="1" applyFill="1" applyBorder="1" applyAlignment="1" applyProtection="1">
      <alignment horizontal="center" vertical="center" wrapText="1"/>
      <protection locked="0"/>
    </xf>
    <xf numFmtId="179" fontId="8" fillId="27" borderId="10" xfId="0" applyNumberFormat="1" applyFont="1" applyFill="1" applyBorder="1" applyAlignment="1" applyProtection="1">
      <alignment vertical="center"/>
      <protection locked="0"/>
    </xf>
    <xf numFmtId="0" fontId="8" fillId="27" borderId="10" xfId="0" applyFont="1" applyFill="1" applyBorder="1" applyAlignment="1" applyProtection="1">
      <alignment vertical="center" wrapText="1"/>
      <protection locked="0"/>
    </xf>
    <xf numFmtId="0" fontId="8" fillId="0" borderId="33" xfId="0" applyFont="1" applyBorder="1" applyAlignment="1" applyProtection="1">
      <alignment horizontal="left" vertical="center"/>
    </xf>
    <xf numFmtId="0" fontId="8" fillId="0" borderId="32" xfId="0" applyFont="1" applyBorder="1" applyAlignment="1" applyProtection="1">
      <alignment vertical="center"/>
    </xf>
    <xf numFmtId="0" fontId="8" fillId="0" borderId="12" xfId="0" applyFont="1" applyBorder="1" applyAlignment="1" applyProtection="1">
      <alignment vertical="center"/>
    </xf>
    <xf numFmtId="0" fontId="8" fillId="0" borderId="13" xfId="0" applyFont="1" applyBorder="1" applyAlignment="1" applyProtection="1">
      <alignment vertical="center"/>
    </xf>
    <xf numFmtId="0" fontId="8" fillId="0" borderId="55" xfId="0" applyFont="1" applyBorder="1" applyAlignment="1" applyProtection="1">
      <alignment vertical="center"/>
    </xf>
    <xf numFmtId="0" fontId="8" fillId="0" borderId="14" xfId="0" applyFont="1" applyBorder="1" applyAlignment="1" applyProtection="1">
      <alignment vertical="center"/>
    </xf>
    <xf numFmtId="0" fontId="8" fillId="0" borderId="11" xfId="0" applyFont="1" applyBorder="1" applyAlignment="1" applyProtection="1">
      <alignment vertical="center"/>
    </xf>
    <xf numFmtId="0" fontId="8" fillId="0" borderId="26" xfId="0" applyFont="1" applyBorder="1" applyAlignment="1" applyProtection="1">
      <alignment vertical="center"/>
    </xf>
    <xf numFmtId="0" fontId="8" fillId="0" borderId="0" xfId="0" applyFont="1" applyAlignment="1" applyProtection="1">
      <alignment horizontal="center" vertical="center"/>
    </xf>
    <xf numFmtId="177" fontId="8" fillId="0" borderId="0" xfId="0" applyNumberFormat="1" applyFont="1" applyAlignment="1" applyProtection="1">
      <alignment vertical="center"/>
    </xf>
    <xf numFmtId="0" fontId="8" fillId="0" borderId="0" xfId="0" applyFont="1" applyAlignment="1" applyProtection="1">
      <alignment horizontal="right" vertical="center"/>
    </xf>
    <xf numFmtId="0" fontId="8" fillId="0" borderId="0" xfId="0" applyFont="1" applyBorder="1" applyAlignment="1" applyProtection="1">
      <alignment horizontal="right" vertical="center"/>
    </xf>
    <xf numFmtId="0" fontId="13" fillId="0" borderId="11" xfId="0" applyFont="1" applyBorder="1" applyAlignment="1" applyProtection="1">
      <alignment horizontal="center" vertical="center"/>
    </xf>
    <xf numFmtId="0" fontId="78" fillId="25" borderId="0" xfId="0" applyFont="1" applyFill="1" applyAlignment="1">
      <alignment vertical="center"/>
    </xf>
    <xf numFmtId="0" fontId="27" fillId="0" borderId="0" xfId="52" applyFont="1" applyProtection="1"/>
    <xf numFmtId="0" fontId="28" fillId="0" borderId="0" xfId="49" applyFont="1" applyProtection="1"/>
    <xf numFmtId="0" fontId="26" fillId="0" borderId="0" xfId="52" applyFont="1" applyProtection="1"/>
    <xf numFmtId="0" fontId="27" fillId="0" borderId="0" xfId="52" applyFont="1" applyBorder="1" applyAlignment="1" applyProtection="1">
      <alignment shrinkToFit="1"/>
    </xf>
    <xf numFmtId="0" fontId="27" fillId="0" borderId="0" xfId="52" applyFont="1" applyAlignment="1" applyProtection="1">
      <alignment horizontal="center"/>
    </xf>
    <xf numFmtId="0" fontId="27" fillId="0" borderId="0" xfId="52" applyFont="1" applyBorder="1" applyAlignment="1" applyProtection="1"/>
    <xf numFmtId="0" fontId="27" fillId="0" borderId="0" xfId="52" applyFont="1" applyAlignment="1" applyProtection="1"/>
    <xf numFmtId="0" fontId="27" fillId="0" borderId="0" xfId="49" applyFont="1" applyProtection="1"/>
    <xf numFmtId="0" fontId="27" fillId="0" borderId="33" xfId="52" applyFont="1" applyBorder="1" applyAlignment="1" applyProtection="1">
      <alignment horizontal="distributed" vertical="center" shrinkToFit="1"/>
    </xf>
    <xf numFmtId="0" fontId="27" fillId="0" borderId="56" xfId="52" applyFont="1" applyBorder="1" applyAlignment="1" applyProtection="1">
      <alignment horizontal="distributed" vertical="center" shrinkToFit="1"/>
    </xf>
    <xf numFmtId="0" fontId="29" fillId="0" borderId="55" xfId="52" applyFont="1" applyBorder="1" applyAlignment="1" applyProtection="1">
      <alignment vertical="center" shrinkToFit="1"/>
    </xf>
    <xf numFmtId="0" fontId="28" fillId="0" borderId="0" xfId="52" applyFont="1" applyProtection="1"/>
    <xf numFmtId="0" fontId="28" fillId="27" borderId="0" xfId="52" applyFont="1" applyFill="1" applyBorder="1" applyAlignment="1" applyProtection="1">
      <alignment vertical="center"/>
      <protection locked="0"/>
    </xf>
    <xf numFmtId="0" fontId="6" fillId="0" borderId="0" xfId="43" applyBorder="1"/>
    <xf numFmtId="0" fontId="6" fillId="0" borderId="0" xfId="43"/>
    <xf numFmtId="0" fontId="53" fillId="0" borderId="0" xfId="43" applyFont="1" applyBorder="1"/>
    <xf numFmtId="0" fontId="53" fillId="0" borderId="11" xfId="43" applyFont="1" applyBorder="1" applyAlignment="1">
      <alignment horizontal="distributed"/>
    </xf>
    <xf numFmtId="0" fontId="53" fillId="0" borderId="0" xfId="43" applyFont="1"/>
    <xf numFmtId="0" fontId="53" fillId="0" borderId="0" xfId="43" applyFont="1" applyBorder="1" applyAlignment="1">
      <alignment horizontal="distributed"/>
    </xf>
    <xf numFmtId="0" fontId="53" fillId="0" borderId="0" xfId="43" applyFont="1" applyBorder="1" applyAlignment="1">
      <alignment horizontal="left" shrinkToFit="1"/>
    </xf>
    <xf numFmtId="0" fontId="53" fillId="0" borderId="0" xfId="43" applyFont="1" applyBorder="1" applyAlignment="1">
      <alignment shrinkToFit="1"/>
    </xf>
    <xf numFmtId="0" fontId="8" fillId="0" borderId="0" xfId="0" applyFont="1" applyAlignment="1">
      <alignment horizontal="left"/>
    </xf>
    <xf numFmtId="0" fontId="79" fillId="0" borderId="0" xfId="44" applyFont="1" applyAlignment="1">
      <alignment vertical="center"/>
    </xf>
    <xf numFmtId="49" fontId="79" fillId="0" borderId="0" xfId="44" applyNumberFormat="1" applyFont="1" applyAlignment="1">
      <alignment vertical="center"/>
    </xf>
    <xf numFmtId="0" fontId="79" fillId="0" borderId="10" xfId="44" applyFont="1" applyBorder="1" applyAlignment="1">
      <alignment horizontal="center" vertical="center"/>
    </xf>
    <xf numFmtId="0" fontId="79" fillId="0" borderId="0" xfId="44" applyFont="1" applyFill="1" applyAlignment="1">
      <alignment vertical="center"/>
    </xf>
    <xf numFmtId="0" fontId="79" fillId="0" borderId="0" xfId="44" applyFont="1" applyAlignment="1">
      <alignment horizontal="right" vertical="center" indent="1"/>
    </xf>
    <xf numFmtId="0" fontId="80" fillId="0" borderId="0" xfId="44" applyFont="1" applyAlignment="1">
      <alignment vertical="center"/>
    </xf>
    <xf numFmtId="49" fontId="79" fillId="0" borderId="0" xfId="44" applyNumberFormat="1" applyFont="1" applyFill="1" applyAlignment="1">
      <alignment vertical="center"/>
    </xf>
    <xf numFmtId="0" fontId="79" fillId="0" borderId="0" xfId="44" applyFont="1" applyFill="1" applyAlignment="1">
      <alignment horizontal="right" vertical="center" indent="1"/>
    </xf>
    <xf numFmtId="0" fontId="8" fillId="0" borderId="0" xfId="0" applyFont="1" applyAlignment="1">
      <alignment horizontal="center"/>
    </xf>
    <xf numFmtId="0" fontId="13" fillId="0" borderId="0" xfId="0" applyFont="1"/>
    <xf numFmtId="0" fontId="12" fillId="0" borderId="0" xfId="0" applyFont="1" applyAlignment="1">
      <alignment horizontal="right"/>
    </xf>
    <xf numFmtId="0" fontId="8" fillId="0" borderId="0" xfId="0" applyFont="1" applyAlignment="1"/>
    <xf numFmtId="0" fontId="9" fillId="0" borderId="0" xfId="50" applyFont="1" applyBorder="1" applyAlignment="1">
      <alignment horizontal="center" vertical="center"/>
    </xf>
    <xf numFmtId="0" fontId="12" fillId="0" borderId="25" xfId="50" applyFont="1" applyBorder="1" applyAlignment="1">
      <alignment horizontal="center" shrinkToFit="1"/>
    </xf>
    <xf numFmtId="0" fontId="22" fillId="0" borderId="0" xfId="51" applyFont="1" applyAlignment="1" applyProtection="1">
      <alignment horizontal="distributed" vertical="center"/>
    </xf>
    <xf numFmtId="0" fontId="27" fillId="0" borderId="0" xfId="52" applyFont="1" applyBorder="1" applyAlignment="1" applyProtection="1">
      <alignment horizontal="left" vertical="center"/>
    </xf>
    <xf numFmtId="0" fontId="7" fillId="0" borderId="10" xfId="48" applyFont="1" applyBorder="1" applyAlignment="1">
      <alignment vertical="center" shrinkToFit="1"/>
    </xf>
    <xf numFmtId="0" fontId="12" fillId="0" borderId="0" xfId="50" applyFont="1" applyBorder="1" applyAlignment="1">
      <alignment horizontal="center" vertical="center"/>
    </xf>
    <xf numFmtId="58" fontId="12" fillId="0" borderId="0" xfId="50" applyNumberFormat="1" applyFont="1" applyFill="1" applyBorder="1" applyAlignment="1" applyProtection="1">
      <alignment horizontal="right" vertical="center"/>
      <protection locked="0"/>
    </xf>
    <xf numFmtId="0" fontId="12" fillId="0" borderId="25" xfId="50" applyFont="1" applyFill="1" applyBorder="1" applyAlignment="1">
      <alignment horizontal="left" indent="1" shrinkToFit="1"/>
    </xf>
    <xf numFmtId="0" fontId="12" fillId="0" borderId="25" xfId="50" applyFont="1" applyBorder="1" applyAlignment="1">
      <alignment horizontal="left" indent="1" shrinkToFit="1"/>
    </xf>
    <xf numFmtId="0" fontId="12" fillId="0" borderId="0" xfId="50" applyNumberFormat="1" applyFont="1" applyBorder="1" applyAlignment="1">
      <alignment shrinkToFit="1"/>
    </xf>
    <xf numFmtId="0" fontId="8" fillId="0" borderId="56" xfId="50" applyFont="1" applyBorder="1" applyAlignment="1">
      <alignment horizontal="center" vertical="center"/>
    </xf>
    <xf numFmtId="0" fontId="12" fillId="0" borderId="25" xfId="50" applyFont="1" applyBorder="1" applyAlignment="1">
      <alignment horizontal="center" vertical="center"/>
    </xf>
    <xf numFmtId="0" fontId="8" fillId="0" borderId="0" xfId="50" applyFont="1" applyBorder="1"/>
    <xf numFmtId="0" fontId="8" fillId="0" borderId="56" xfId="50" applyFont="1" applyFill="1" applyBorder="1" applyAlignment="1">
      <alignment horizontal="center" vertical="center"/>
    </xf>
    <xf numFmtId="0" fontId="8" fillId="0" borderId="56" xfId="50" applyFont="1" applyFill="1" applyBorder="1" applyAlignment="1" applyProtection="1">
      <alignment horizontal="center" vertical="center" shrinkToFit="1"/>
      <protection locked="0"/>
    </xf>
    <xf numFmtId="0" fontId="8" fillId="0" borderId="54" xfId="50" applyFont="1" applyFill="1" applyBorder="1" applyAlignment="1" applyProtection="1">
      <alignment horizontal="center" vertical="center" shrinkToFit="1"/>
      <protection locked="0"/>
    </xf>
    <xf numFmtId="0" fontId="12" fillId="0" borderId="25" xfId="50" applyFont="1" applyFill="1" applyBorder="1" applyAlignment="1" applyProtection="1">
      <alignment vertical="center" wrapText="1"/>
      <protection locked="0"/>
    </xf>
    <xf numFmtId="0" fontId="12" fillId="0" borderId="25" xfId="50" applyFont="1" applyBorder="1"/>
    <xf numFmtId="0" fontId="12" fillId="0" borderId="25" xfId="50" applyFont="1" applyBorder="1" applyAlignment="1">
      <alignment shrinkToFit="1"/>
    </xf>
    <xf numFmtId="0" fontId="22" fillId="0" borderId="0" xfId="51" applyFont="1" applyAlignment="1" applyProtection="1">
      <alignment vertical="center"/>
    </xf>
    <xf numFmtId="180" fontId="8" fillId="27" borderId="10" xfId="0" applyNumberFormat="1" applyFont="1" applyFill="1" applyBorder="1" applyAlignment="1" applyProtection="1">
      <alignment vertical="center"/>
      <protection locked="0"/>
    </xf>
    <xf numFmtId="0" fontId="8" fillId="0" borderId="34" xfId="0" applyFont="1" applyBorder="1" applyAlignment="1">
      <alignment vertical="center"/>
    </xf>
    <xf numFmtId="0" fontId="8" fillId="0" borderId="57" xfId="0" applyFont="1" applyBorder="1" applyAlignment="1">
      <alignment vertical="center"/>
    </xf>
    <xf numFmtId="0" fontId="8" fillId="0" borderId="35" xfId="0" applyFont="1" applyBorder="1" applyAlignment="1">
      <alignment vertical="center"/>
    </xf>
    <xf numFmtId="0" fontId="12" fillId="0" borderId="57" xfId="0" applyFont="1" applyBorder="1" applyAlignment="1">
      <alignment vertical="center"/>
    </xf>
    <xf numFmtId="0" fontId="12" fillId="0" borderId="11" xfId="0" applyFont="1" applyBorder="1" applyAlignment="1">
      <alignment horizontal="center" vertical="center"/>
    </xf>
    <xf numFmtId="0" fontId="12" fillId="0" borderId="32" xfId="0" applyFont="1" applyBorder="1" applyAlignment="1">
      <alignment horizontal="center" vertical="center"/>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12" fillId="0" borderId="54" xfId="0" applyFont="1" applyBorder="1" applyAlignment="1">
      <alignment horizontal="center" vertical="center"/>
    </xf>
    <xf numFmtId="0" fontId="12" fillId="0" borderId="0" xfId="0" applyFont="1" applyBorder="1" applyAlignment="1">
      <alignment horizontal="center" vertical="center"/>
    </xf>
    <xf numFmtId="0" fontId="12" fillId="0" borderId="11" xfId="0" applyFont="1" applyBorder="1" applyAlignment="1">
      <alignment vertical="center"/>
    </xf>
    <xf numFmtId="0" fontId="12" fillId="0" borderId="32"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0" fontId="12" fillId="0" borderId="14" xfId="0" applyFont="1" applyBorder="1" applyAlignment="1">
      <alignment vertical="center"/>
    </xf>
    <xf numFmtId="0" fontId="12" fillId="0" borderId="26" xfId="0" applyFont="1" applyBorder="1" applyAlignment="1">
      <alignment vertical="center"/>
    </xf>
    <xf numFmtId="0" fontId="56" fillId="0" borderId="0" xfId="0" applyFont="1" applyAlignment="1">
      <alignment vertical="center"/>
    </xf>
    <xf numFmtId="0" fontId="8" fillId="0" borderId="11" xfId="0" applyFont="1" applyBorder="1" applyAlignment="1">
      <alignment vertical="center"/>
    </xf>
    <xf numFmtId="0" fontId="13" fillId="27" borderId="58" xfId="0" applyFont="1" applyFill="1" applyBorder="1" applyAlignment="1">
      <alignment vertical="center"/>
    </xf>
    <xf numFmtId="0" fontId="13" fillId="27" borderId="59" xfId="0" applyFont="1" applyFill="1" applyBorder="1" applyAlignment="1">
      <alignment vertical="center"/>
    </xf>
    <xf numFmtId="0" fontId="13" fillId="27" borderId="60" xfId="0" applyFont="1" applyFill="1" applyBorder="1" applyAlignment="1">
      <alignment vertical="center"/>
    </xf>
    <xf numFmtId="0" fontId="13" fillId="27" borderId="61" xfId="0" applyFont="1" applyFill="1" applyBorder="1" applyAlignment="1">
      <alignment vertical="center"/>
    </xf>
    <xf numFmtId="0" fontId="13" fillId="27" borderId="62" xfId="0" applyFont="1" applyFill="1" applyBorder="1" applyAlignment="1">
      <alignment vertical="center"/>
    </xf>
    <xf numFmtId="0" fontId="13" fillId="27" borderId="63" xfId="0" applyFont="1" applyFill="1" applyBorder="1" applyAlignment="1">
      <alignment vertical="center"/>
    </xf>
    <xf numFmtId="0" fontId="13" fillId="27" borderId="64" xfId="0" applyFont="1" applyFill="1" applyBorder="1" applyAlignment="1">
      <alignment vertical="center"/>
    </xf>
    <xf numFmtId="0" fontId="13" fillId="27" borderId="65" xfId="0" applyFont="1" applyFill="1" applyBorder="1" applyAlignment="1">
      <alignment vertical="center"/>
    </xf>
    <xf numFmtId="0" fontId="13" fillId="27" borderId="66" xfId="0" applyFont="1" applyFill="1" applyBorder="1" applyAlignment="1">
      <alignment vertical="center"/>
    </xf>
    <xf numFmtId="0" fontId="13" fillId="27" borderId="67" xfId="0" applyFont="1" applyFill="1" applyBorder="1" applyAlignment="1">
      <alignment vertical="center"/>
    </xf>
    <xf numFmtId="0" fontId="13" fillId="27" borderId="68" xfId="0" applyFont="1" applyFill="1" applyBorder="1" applyAlignment="1">
      <alignment vertical="center"/>
    </xf>
    <xf numFmtId="0" fontId="13" fillId="27" borderId="69" xfId="0" applyFont="1" applyFill="1" applyBorder="1" applyAlignment="1">
      <alignment vertical="center"/>
    </xf>
    <xf numFmtId="0" fontId="13" fillId="27" borderId="70" xfId="0" applyFont="1" applyFill="1" applyBorder="1" applyAlignment="1">
      <alignment vertical="center"/>
    </xf>
    <xf numFmtId="0" fontId="13" fillId="27" borderId="71" xfId="0" applyFont="1" applyFill="1" applyBorder="1" applyAlignment="1">
      <alignment vertical="center"/>
    </xf>
    <xf numFmtId="0" fontId="13" fillId="27" borderId="72" xfId="0" applyFont="1" applyFill="1" applyBorder="1" applyAlignment="1">
      <alignment vertical="center"/>
    </xf>
    <xf numFmtId="0" fontId="13" fillId="27" borderId="73" xfId="0" applyFont="1" applyFill="1" applyBorder="1" applyAlignment="1">
      <alignment vertical="center"/>
    </xf>
    <xf numFmtId="0" fontId="13" fillId="27" borderId="74" xfId="0" applyFont="1" applyFill="1" applyBorder="1" applyAlignment="1">
      <alignment vertical="center"/>
    </xf>
    <xf numFmtId="0" fontId="13" fillId="27" borderId="75" xfId="0" applyFont="1" applyFill="1" applyBorder="1" applyAlignment="1">
      <alignment vertical="center"/>
    </xf>
    <xf numFmtId="0" fontId="13" fillId="27" borderId="76" xfId="0" applyFont="1" applyFill="1" applyBorder="1" applyAlignment="1">
      <alignment vertical="center"/>
    </xf>
    <xf numFmtId="0" fontId="12" fillId="0" borderId="0" xfId="0" applyFont="1" applyBorder="1" applyAlignment="1">
      <alignment horizontal="left" vertical="center"/>
    </xf>
    <xf numFmtId="0" fontId="12" fillId="0" borderId="25" xfId="0" applyFont="1" applyBorder="1" applyAlignment="1">
      <alignment vertical="center"/>
    </xf>
    <xf numFmtId="0" fontId="12" fillId="27" borderId="32" xfId="0" applyFont="1" applyFill="1" applyBorder="1" applyAlignment="1">
      <alignment vertical="center"/>
    </xf>
    <xf numFmtId="0" fontId="12" fillId="27" borderId="12" xfId="0" applyFont="1" applyFill="1" applyBorder="1" applyAlignment="1">
      <alignment vertical="center"/>
    </xf>
    <xf numFmtId="0" fontId="12" fillId="27" borderId="13" xfId="0" applyFont="1" applyFill="1" applyBorder="1" applyAlignment="1">
      <alignment vertical="center"/>
    </xf>
    <xf numFmtId="0" fontId="12" fillId="27" borderId="54" xfId="0" applyFont="1" applyFill="1" applyBorder="1" applyAlignment="1">
      <alignment vertical="center"/>
    </xf>
    <xf numFmtId="0" fontId="12" fillId="27" borderId="0" xfId="0" applyFont="1" applyFill="1" applyBorder="1" applyAlignment="1">
      <alignment vertical="center"/>
    </xf>
    <xf numFmtId="0" fontId="12" fillId="27" borderId="25" xfId="0" applyFont="1" applyFill="1" applyBorder="1" applyAlignment="1">
      <alignment vertical="center"/>
    </xf>
    <xf numFmtId="0" fontId="12" fillId="27" borderId="14" xfId="0" applyFont="1" applyFill="1" applyBorder="1" applyAlignment="1">
      <alignment vertical="center"/>
    </xf>
    <xf numFmtId="0" fontId="12" fillId="27" borderId="11" xfId="0" applyFont="1" applyFill="1" applyBorder="1" applyAlignment="1">
      <alignment vertical="center"/>
    </xf>
    <xf numFmtId="0" fontId="12" fillId="27" borderId="26" xfId="0" applyFont="1" applyFill="1" applyBorder="1" applyAlignment="1">
      <alignment vertical="center"/>
    </xf>
    <xf numFmtId="0" fontId="12" fillId="0" borderId="34" xfId="0" applyFont="1" applyBorder="1" applyAlignment="1">
      <alignment horizontal="center" vertical="center"/>
    </xf>
    <xf numFmtId="0" fontId="12" fillId="0" borderId="57" xfId="0" applyFont="1" applyBorder="1" applyAlignment="1">
      <alignment horizontal="center" vertical="center"/>
    </xf>
    <xf numFmtId="0" fontId="12" fillId="0" borderId="35" xfId="0" applyFont="1" applyBorder="1" applyAlignment="1">
      <alignment vertical="center"/>
    </xf>
    <xf numFmtId="0" fontId="13" fillId="27" borderId="32" xfId="0" applyFont="1" applyFill="1" applyBorder="1" applyAlignment="1">
      <alignment vertical="center"/>
    </xf>
    <xf numFmtId="0" fontId="13" fillId="27" borderId="12" xfId="0" applyFont="1" applyFill="1" applyBorder="1" applyAlignment="1">
      <alignment vertical="center"/>
    </xf>
    <xf numFmtId="0" fontId="13" fillId="27" borderId="40" xfId="0" applyFont="1" applyFill="1" applyBorder="1" applyAlignment="1">
      <alignment vertical="center"/>
    </xf>
    <xf numFmtId="0" fontId="13" fillId="27" borderId="39" xfId="0" applyFont="1" applyFill="1" applyBorder="1" applyAlignment="1">
      <alignment vertical="center"/>
    </xf>
    <xf numFmtId="0" fontId="13" fillId="27" borderId="13" xfId="0" applyFont="1" applyFill="1" applyBorder="1" applyAlignment="1">
      <alignment vertical="center"/>
    </xf>
    <xf numFmtId="0" fontId="13" fillId="27" borderId="54" xfId="0" applyFont="1" applyFill="1" applyBorder="1" applyAlignment="1">
      <alignment vertical="center"/>
    </xf>
    <xf numFmtId="0" fontId="13" fillId="27" borderId="0" xfId="0" applyFont="1" applyFill="1" applyBorder="1" applyAlignment="1">
      <alignment vertical="center"/>
    </xf>
    <xf numFmtId="0" fontId="13" fillId="27" borderId="77" xfId="0" applyFont="1" applyFill="1" applyBorder="1" applyAlignment="1">
      <alignment vertical="center"/>
    </xf>
    <xf numFmtId="0" fontId="13" fillId="27" borderId="78" xfId="0" applyFont="1" applyFill="1" applyBorder="1" applyAlignment="1">
      <alignment vertical="center"/>
    </xf>
    <xf numFmtId="0" fontId="13" fillId="27" borderId="25" xfId="0" applyFont="1" applyFill="1" applyBorder="1" applyAlignment="1">
      <alignment vertical="center"/>
    </xf>
    <xf numFmtId="0" fontId="13" fillId="27" borderId="41" xfId="0" applyFont="1" applyFill="1" applyBorder="1" applyAlignment="1">
      <alignment vertical="center"/>
    </xf>
    <xf numFmtId="0" fontId="13" fillId="27" borderId="24" xfId="0" applyFont="1" applyFill="1" applyBorder="1" applyAlignment="1">
      <alignment vertical="center"/>
    </xf>
    <xf numFmtId="0" fontId="13" fillId="27" borderId="43" xfId="0" applyFont="1" applyFill="1" applyBorder="1" applyAlignment="1">
      <alignment vertical="center"/>
    </xf>
    <xf numFmtId="0" fontId="13" fillId="27" borderId="79" xfId="0" applyFont="1" applyFill="1" applyBorder="1" applyAlignment="1">
      <alignment vertical="center"/>
    </xf>
    <xf numFmtId="0" fontId="13" fillId="27" borderId="80" xfId="0" applyFont="1" applyFill="1" applyBorder="1" applyAlignment="1">
      <alignment vertical="center"/>
    </xf>
    <xf numFmtId="0" fontId="13" fillId="27" borderId="81" xfId="0" applyFont="1" applyFill="1" applyBorder="1" applyAlignment="1">
      <alignment vertical="center"/>
    </xf>
    <xf numFmtId="0" fontId="12" fillId="0" borderId="0" xfId="0" applyFont="1"/>
    <xf numFmtId="0" fontId="8" fillId="0" borderId="0" xfId="0" applyFont="1" applyAlignment="1">
      <alignment horizontal="right" vertical="center"/>
    </xf>
    <xf numFmtId="0" fontId="11" fillId="0" borderId="11" xfId="0" applyFont="1" applyBorder="1" applyAlignment="1">
      <alignment vertical="top"/>
    </xf>
    <xf numFmtId="0" fontId="12" fillId="0" borderId="11" xfId="0" applyFont="1" applyBorder="1"/>
    <xf numFmtId="0" fontId="12" fillId="0" borderId="34" xfId="0" applyFont="1" applyBorder="1"/>
    <xf numFmtId="0" fontId="12" fillId="0" borderId="57" xfId="0" applyFont="1" applyBorder="1"/>
    <xf numFmtId="0" fontId="12" fillId="0" borderId="35" xfId="0" applyFont="1" applyBorder="1"/>
    <xf numFmtId="0" fontId="12" fillId="0" borderId="32" xfId="0" applyFont="1" applyBorder="1"/>
    <xf numFmtId="0" fontId="12" fillId="0" borderId="13" xfId="0" applyFont="1" applyBorder="1"/>
    <xf numFmtId="0" fontId="12" fillId="0" borderId="14" xfId="0" applyFont="1" applyBorder="1"/>
    <xf numFmtId="0" fontId="12" fillId="0" borderId="26" xfId="0" applyFont="1" applyBorder="1"/>
    <xf numFmtId="0" fontId="12" fillId="0" borderId="12" xfId="0" applyFont="1" applyBorder="1"/>
    <xf numFmtId="0" fontId="11" fillId="0" borderId="34" xfId="0" applyFont="1" applyBorder="1" applyAlignment="1">
      <alignment vertical="center"/>
    </xf>
    <xf numFmtId="0" fontId="12" fillId="0" borderId="34" xfId="0" applyFont="1" applyBorder="1" applyAlignment="1">
      <alignment vertical="center"/>
    </xf>
    <xf numFmtId="0" fontId="58" fillId="0" borderId="34" xfId="0" applyFont="1" applyBorder="1" applyAlignment="1">
      <alignment vertical="center"/>
    </xf>
    <xf numFmtId="0" fontId="58" fillId="0" borderId="57" xfId="0" applyFont="1" applyBorder="1" applyAlignment="1">
      <alignment vertical="center"/>
    </xf>
    <xf numFmtId="0" fontId="58" fillId="0" borderId="35" xfId="0" applyFont="1" applyBorder="1" applyAlignment="1">
      <alignment vertical="center"/>
    </xf>
    <xf numFmtId="0" fontId="58" fillId="0" borderId="0" xfId="0" applyFont="1" applyAlignment="1">
      <alignment vertical="center"/>
    </xf>
    <xf numFmtId="0" fontId="58" fillId="0" borderId="32" xfId="0" applyFont="1" applyBorder="1" applyAlignment="1">
      <alignment vertical="center"/>
    </xf>
    <xf numFmtId="0" fontId="58" fillId="0" borderId="12" xfId="0" applyFont="1" applyBorder="1" applyAlignment="1">
      <alignment vertical="center"/>
    </xf>
    <xf numFmtId="0" fontId="58" fillId="0" borderId="13" xfId="0" applyFont="1" applyBorder="1" applyAlignment="1">
      <alignment vertical="center"/>
    </xf>
    <xf numFmtId="0" fontId="58" fillId="0" borderId="54" xfId="0" applyFont="1" applyBorder="1" applyAlignment="1">
      <alignment vertical="center"/>
    </xf>
    <xf numFmtId="0" fontId="58" fillId="0" borderId="0" xfId="0" applyFont="1" applyBorder="1" applyAlignment="1">
      <alignment vertical="center"/>
    </xf>
    <xf numFmtId="0" fontId="58" fillId="0" borderId="25" xfId="0" applyFont="1" applyBorder="1" applyAlignment="1">
      <alignment vertical="center"/>
    </xf>
    <xf numFmtId="0" fontId="58" fillId="0" borderId="14" xfId="0" applyFont="1" applyBorder="1" applyAlignment="1">
      <alignment vertical="center"/>
    </xf>
    <xf numFmtId="0" fontId="58" fillId="0" borderId="11" xfId="0" applyFont="1" applyBorder="1" applyAlignment="1">
      <alignment vertical="center"/>
    </xf>
    <xf numFmtId="0" fontId="58" fillId="0" borderId="26" xfId="0" applyFont="1" applyBorder="1" applyAlignment="1">
      <alignment vertical="center"/>
    </xf>
    <xf numFmtId="0" fontId="7" fillId="0" borderId="0" xfId="0" applyFont="1" applyProtection="1"/>
    <xf numFmtId="0" fontId="7" fillId="0" borderId="0" xfId="0" applyFont="1" applyAlignment="1" applyProtection="1">
      <alignment horizontal="right"/>
    </xf>
    <xf numFmtId="0" fontId="7" fillId="0" borderId="11" xfId="0" applyFont="1" applyBorder="1" applyAlignment="1" applyProtection="1">
      <alignment horizontal="center" vertical="center"/>
    </xf>
    <xf numFmtId="0" fontId="7" fillId="0" borderId="0" xfId="0" applyFont="1" applyAlignment="1" applyProtection="1">
      <alignment vertical="center"/>
    </xf>
    <xf numFmtId="0" fontId="7" fillId="0" borderId="32" xfId="0" applyFont="1" applyBorder="1" applyAlignment="1" applyProtection="1">
      <alignment vertical="center"/>
    </xf>
    <xf numFmtId="0" fontId="7" fillId="0" borderId="13" xfId="0" applyFont="1" applyBorder="1" applyAlignment="1" applyProtection="1">
      <alignment vertical="center"/>
    </xf>
    <xf numFmtId="0" fontId="7" fillId="0" borderId="32" xfId="0" applyFont="1" applyFill="1" applyBorder="1" applyAlignment="1" applyProtection="1">
      <alignment horizontal="center" vertical="center"/>
      <protection locked="0"/>
    </xf>
    <xf numFmtId="0" fontId="7" fillId="0" borderId="54" xfId="0" applyFont="1" applyBorder="1" applyAlignment="1" applyProtection="1">
      <alignment vertical="center"/>
    </xf>
    <xf numFmtId="0" fontId="7" fillId="0" borderId="25" xfId="0" applyFont="1" applyBorder="1" applyAlignment="1" applyProtection="1">
      <alignment vertical="center"/>
    </xf>
    <xf numFmtId="0" fontId="7" fillId="0" borderId="14" xfId="0" applyFont="1" applyFill="1" applyBorder="1" applyAlignment="1" applyProtection="1">
      <alignment horizontal="center" vertical="center"/>
      <protection locked="0"/>
    </xf>
    <xf numFmtId="0" fontId="7" fillId="0" borderId="54" xfId="0" applyFont="1" applyFill="1" applyBorder="1" applyAlignment="1" applyProtection="1">
      <alignment horizontal="center" vertical="center"/>
      <protection locked="0"/>
    </xf>
    <xf numFmtId="0" fontId="7" fillId="0" borderId="14" xfId="0" applyFont="1" applyBorder="1" applyAlignment="1" applyProtection="1">
      <alignment vertical="center"/>
    </xf>
    <xf numFmtId="0" fontId="7" fillId="0" borderId="26" xfId="0" applyFont="1" applyBorder="1" applyAlignment="1" applyProtection="1">
      <alignment vertical="center"/>
    </xf>
    <xf numFmtId="0" fontId="7" fillId="0" borderId="0" xfId="0" applyFont="1" applyBorder="1" applyAlignment="1" applyProtection="1">
      <alignment vertical="center"/>
      <protection locked="0"/>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0" borderId="0" xfId="0" applyFont="1" applyFill="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left" vertical="center" wrapText="1"/>
    </xf>
    <xf numFmtId="0" fontId="7" fillId="0" borderId="0" xfId="0" applyFont="1" applyBorder="1" applyProtection="1"/>
    <xf numFmtId="0" fontId="7" fillId="0" borderId="54" xfId="0" applyFont="1" applyBorder="1" applyAlignment="1" applyProtection="1">
      <alignment vertical="center" shrinkToFit="1"/>
    </xf>
    <xf numFmtId="0" fontId="7" fillId="0" borderId="25" xfId="0" applyFont="1" applyBorder="1" applyAlignment="1" applyProtection="1">
      <alignment vertical="center" shrinkToFit="1"/>
    </xf>
    <xf numFmtId="0" fontId="59" fillId="0" borderId="0" xfId="43" applyFont="1" applyAlignment="1">
      <alignment vertical="center"/>
    </xf>
    <xf numFmtId="0" fontId="59" fillId="0" borderId="35" xfId="43" applyFont="1" applyBorder="1" applyAlignment="1">
      <alignment vertical="center"/>
    </xf>
    <xf numFmtId="0" fontId="59" fillId="0" borderId="57" xfId="43" applyFont="1" applyBorder="1" applyAlignment="1">
      <alignment vertical="center"/>
    </xf>
    <xf numFmtId="0" fontId="59" fillId="0" borderId="34" xfId="43" applyFont="1" applyBorder="1" applyAlignment="1">
      <alignment vertical="center"/>
    </xf>
    <xf numFmtId="0" fontId="59" fillId="0" borderId="0" xfId="43" applyFont="1" applyAlignment="1">
      <alignment horizontal="center" vertical="center"/>
    </xf>
    <xf numFmtId="0" fontId="59" fillId="0" borderId="0" xfId="43" applyFont="1" applyAlignment="1">
      <alignment horizontal="left" vertical="center"/>
    </xf>
    <xf numFmtId="0" fontId="59" fillId="0" borderId="0" xfId="43" applyFont="1" applyAlignment="1">
      <alignment horizontal="distributed" vertical="center"/>
    </xf>
    <xf numFmtId="0" fontId="59" fillId="0" borderId="57" xfId="43" applyFont="1" applyBorder="1" applyAlignment="1">
      <alignment horizontal="right" vertical="center"/>
    </xf>
    <xf numFmtId="0" fontId="6" fillId="0" borderId="34" xfId="46" applyFont="1" applyBorder="1" applyAlignment="1">
      <alignment vertical="center"/>
    </xf>
    <xf numFmtId="0" fontId="6" fillId="0" borderId="57" xfId="46" applyFont="1" applyBorder="1" applyAlignment="1">
      <alignment vertical="center"/>
    </xf>
    <xf numFmtId="0" fontId="6" fillId="0" borderId="35" xfId="46" applyFont="1" applyBorder="1" applyAlignment="1">
      <alignment vertical="center"/>
    </xf>
    <xf numFmtId="0" fontId="6" fillId="0" borderId="0" xfId="46">
      <alignment vertical="center"/>
    </xf>
    <xf numFmtId="0" fontId="6" fillId="0" borderId="0" xfId="46" applyBorder="1" applyAlignment="1">
      <alignment horizontal="left" vertical="center"/>
    </xf>
    <xf numFmtId="0" fontId="6" fillId="24" borderId="14" xfId="46" applyFill="1" applyBorder="1">
      <alignment vertical="center"/>
    </xf>
    <xf numFmtId="0" fontId="6" fillId="0" borderId="0" xfId="46" applyBorder="1" applyAlignment="1">
      <alignment horizontal="center" vertical="center" wrapText="1"/>
    </xf>
    <xf numFmtId="0" fontId="6" fillId="0" borderId="12" xfId="46" applyBorder="1" applyAlignment="1">
      <alignment horizontal="left" vertical="center"/>
    </xf>
    <xf numFmtId="0" fontId="6" fillId="0" borderId="57" xfId="46" applyBorder="1" applyAlignment="1">
      <alignment horizontal="left" vertical="center"/>
    </xf>
    <xf numFmtId="0" fontId="6" fillId="0" borderId="0" xfId="46" applyBorder="1">
      <alignment vertical="center"/>
    </xf>
    <xf numFmtId="0" fontId="6" fillId="0" borderId="54" xfId="46" applyBorder="1">
      <alignment vertical="center"/>
    </xf>
    <xf numFmtId="0" fontId="6" fillId="0" borderId="55" xfId="46" applyBorder="1">
      <alignment vertical="center"/>
    </xf>
    <xf numFmtId="0" fontId="6" fillId="24" borderId="32" xfId="46" applyFill="1" applyBorder="1">
      <alignment vertical="center"/>
    </xf>
    <xf numFmtId="0" fontId="6" fillId="0" borderId="14" xfId="46" applyBorder="1">
      <alignment vertical="center"/>
    </xf>
    <xf numFmtId="0" fontId="6" fillId="25" borderId="0" xfId="46" applyFill="1">
      <alignment vertical="center"/>
    </xf>
    <xf numFmtId="0" fontId="6" fillId="0" borderId="14" xfId="46" applyFill="1" applyBorder="1">
      <alignment vertical="center"/>
    </xf>
    <xf numFmtId="0" fontId="6" fillId="0" borderId="11" xfId="46" applyFill="1" applyBorder="1">
      <alignment vertical="center"/>
    </xf>
    <xf numFmtId="0" fontId="6" fillId="27" borderId="32" xfId="46" applyFill="1" applyBorder="1" applyAlignment="1">
      <alignment horizontal="right" vertical="center"/>
    </xf>
    <xf numFmtId="0" fontId="6" fillId="27" borderId="12" xfId="46" applyFill="1" applyBorder="1">
      <alignment vertical="center"/>
    </xf>
    <xf numFmtId="0" fontId="6" fillId="27" borderId="14" xfId="46" applyFill="1" applyBorder="1" applyAlignment="1">
      <alignment horizontal="right" vertical="center"/>
    </xf>
    <xf numFmtId="0" fontId="6" fillId="27" borderId="11" xfId="46" applyFill="1" applyBorder="1">
      <alignment vertical="center"/>
    </xf>
    <xf numFmtId="0" fontId="6" fillId="27" borderId="54" xfId="46" applyFill="1" applyBorder="1" applyAlignment="1">
      <alignment horizontal="right" vertical="center"/>
    </xf>
    <xf numFmtId="0" fontId="6" fillId="27" borderId="0" xfId="46" applyFill="1" applyBorder="1">
      <alignment vertical="center"/>
    </xf>
    <xf numFmtId="177" fontId="79" fillId="27" borderId="0" xfId="44" applyNumberFormat="1" applyFont="1" applyFill="1" applyAlignment="1">
      <alignment horizontal="right" vertical="center"/>
    </xf>
    <xf numFmtId="177" fontId="81" fillId="27" borderId="10" xfId="44" applyNumberFormat="1" applyFont="1" applyFill="1" applyBorder="1" applyAlignment="1">
      <alignment horizontal="center" vertical="center"/>
    </xf>
    <xf numFmtId="0" fontId="7" fillId="0" borderId="0" xfId="0" applyFont="1" applyBorder="1" applyAlignment="1" applyProtection="1">
      <alignment horizontal="center" vertical="center" shrinkToFit="1"/>
    </xf>
    <xf numFmtId="0" fontId="59" fillId="0" borderId="57" xfId="43" applyFont="1" applyFill="1" applyBorder="1" applyAlignment="1" applyProtection="1">
      <alignment vertical="center" shrinkToFit="1"/>
      <protection locked="0"/>
    </xf>
    <xf numFmtId="0" fontId="12" fillId="0" borderId="13" xfId="0" applyFont="1" applyBorder="1" applyAlignment="1" applyProtection="1">
      <alignment vertical="center"/>
    </xf>
    <xf numFmtId="0" fontId="12" fillId="0" borderId="26" xfId="0" applyFont="1" applyBorder="1" applyAlignment="1" applyProtection="1">
      <alignment vertical="center"/>
    </xf>
    <xf numFmtId="0" fontId="0" fillId="25" borderId="82" xfId="0" applyFont="1" applyFill="1" applyBorder="1" applyAlignment="1">
      <alignment vertical="center"/>
    </xf>
    <xf numFmtId="0" fontId="0" fillId="25" borderId="82" xfId="0" applyFont="1" applyFill="1" applyBorder="1" applyAlignment="1">
      <alignment horizontal="distributed" vertical="center"/>
    </xf>
    <xf numFmtId="0" fontId="0" fillId="25" borderId="82" xfId="0" applyFont="1" applyFill="1" applyBorder="1" applyAlignment="1">
      <alignment vertical="center" shrinkToFit="1"/>
    </xf>
    <xf numFmtId="0" fontId="55" fillId="0" borderId="0" xfId="43" applyFont="1" applyAlignment="1">
      <alignment vertical="center"/>
    </xf>
    <xf numFmtId="0" fontId="55" fillId="0" borderId="0" xfId="43" applyFont="1" applyBorder="1" applyAlignment="1">
      <alignment vertical="center" wrapText="1"/>
    </xf>
    <xf numFmtId="0" fontId="55" fillId="0" borderId="36" xfId="43" applyFont="1" applyBorder="1" applyAlignment="1">
      <alignment vertical="center"/>
    </xf>
    <xf numFmtId="0" fontId="55" fillId="0" borderId="37" xfId="43" applyFont="1" applyBorder="1" applyAlignment="1">
      <alignment vertical="center"/>
    </xf>
    <xf numFmtId="0" fontId="55" fillId="0" borderId="38" xfId="43" applyFont="1" applyBorder="1" applyAlignment="1">
      <alignment vertical="center"/>
    </xf>
    <xf numFmtId="0" fontId="55" fillId="0" borderId="77" xfId="43" applyFont="1" applyBorder="1" applyAlignment="1">
      <alignment vertical="center"/>
    </xf>
    <xf numFmtId="0" fontId="55" fillId="0" borderId="0" xfId="43" applyFont="1" applyBorder="1" applyAlignment="1">
      <alignment vertical="center"/>
    </xf>
    <xf numFmtId="0" fontId="55" fillId="0" borderId="78" xfId="43" applyFont="1" applyBorder="1" applyAlignment="1">
      <alignment vertical="center"/>
    </xf>
    <xf numFmtId="0" fontId="55" fillId="0" borderId="41" xfId="43" applyFont="1" applyBorder="1" applyAlignment="1">
      <alignment vertical="center"/>
    </xf>
    <xf numFmtId="0" fontId="55" fillId="0" borderId="24" xfId="43" applyFont="1" applyBorder="1" applyAlignment="1">
      <alignment vertical="center"/>
    </xf>
    <xf numFmtId="0" fontId="55" fillId="0" borderId="43" xfId="43" applyFont="1" applyBorder="1" applyAlignment="1">
      <alignment vertical="center"/>
    </xf>
    <xf numFmtId="180" fontId="0" fillId="0" borderId="0" xfId="0" applyNumberFormat="1" applyFont="1" applyFill="1" applyBorder="1" applyAlignment="1">
      <alignment horizontal="left" vertical="center" shrinkToFit="1"/>
    </xf>
    <xf numFmtId="0" fontId="8" fillId="0" borderId="0" xfId="0" applyFont="1" applyFill="1" applyBorder="1" applyAlignment="1" applyProtection="1">
      <alignment vertical="center" shrinkToFit="1"/>
    </xf>
    <xf numFmtId="0" fontId="12" fillId="0" borderId="0" xfId="0" applyFont="1" applyAlignment="1" applyProtection="1">
      <alignment vertical="center"/>
    </xf>
    <xf numFmtId="0" fontId="12" fillId="0" borderId="25" xfId="0" applyFont="1" applyBorder="1" applyAlignment="1" applyProtection="1">
      <alignment horizontal="center" vertical="center"/>
    </xf>
    <xf numFmtId="0" fontId="12" fillId="0" borderId="56" xfId="0" applyFont="1" applyBorder="1" applyAlignment="1" applyProtection="1">
      <alignment horizontal="center" vertical="center"/>
    </xf>
    <xf numFmtId="0" fontId="12" fillId="0" borderId="83" xfId="0" applyFont="1" applyBorder="1" applyAlignment="1" applyProtection="1">
      <alignment vertical="center"/>
    </xf>
    <xf numFmtId="0" fontId="12" fillId="0" borderId="84" xfId="0" applyFont="1" applyBorder="1" applyAlignment="1" applyProtection="1">
      <alignment vertical="center"/>
    </xf>
    <xf numFmtId="0" fontId="12" fillId="0" borderId="55" xfId="0" applyFont="1" applyBorder="1" applyAlignment="1" applyProtection="1">
      <alignment vertical="center"/>
    </xf>
    <xf numFmtId="0" fontId="12" fillId="0" borderId="56" xfId="0" applyFont="1" applyBorder="1" applyAlignment="1" applyProtection="1">
      <alignment vertical="center"/>
    </xf>
    <xf numFmtId="0" fontId="12" fillId="0" borderId="33" xfId="0" applyFont="1" applyBorder="1" applyAlignment="1" applyProtection="1">
      <alignment vertical="center"/>
    </xf>
    <xf numFmtId="0" fontId="12" fillId="0" borderId="85" xfId="0" applyFont="1" applyBorder="1" applyAlignment="1" applyProtection="1">
      <alignment vertical="center"/>
    </xf>
    <xf numFmtId="0" fontId="13" fillId="0" borderId="12" xfId="0" applyFont="1" applyBorder="1" applyAlignment="1" applyProtection="1">
      <alignment horizontal="center" vertical="center"/>
    </xf>
    <xf numFmtId="0" fontId="13" fillId="0" borderId="86" xfId="0" applyFont="1" applyBorder="1" applyAlignment="1" applyProtection="1">
      <alignment horizontal="center" vertical="center"/>
    </xf>
    <xf numFmtId="0" fontId="13" fillId="0" borderId="85" xfId="0" applyFont="1" applyBorder="1" applyAlignment="1" applyProtection="1">
      <alignment horizontal="center" vertical="center"/>
    </xf>
    <xf numFmtId="180" fontId="8" fillId="0" borderId="0" xfId="0" applyNumberFormat="1" applyFont="1" applyFill="1" applyBorder="1" applyAlignment="1" applyProtection="1">
      <alignment horizontal="left" vertical="center" shrinkToFit="1"/>
    </xf>
    <xf numFmtId="0" fontId="8" fillId="27" borderId="0" xfId="0" applyFont="1" applyFill="1" applyAlignment="1" applyProtection="1">
      <alignment vertical="center"/>
    </xf>
    <xf numFmtId="0" fontId="13" fillId="27" borderId="0" xfId="0" applyFont="1" applyFill="1" applyAlignment="1" applyProtection="1">
      <alignment vertical="center"/>
      <protection locked="0"/>
    </xf>
    <xf numFmtId="0" fontId="13" fillId="0" borderId="0" xfId="0" applyFont="1" applyFill="1" applyAlignment="1" applyProtection="1">
      <alignment vertical="center"/>
    </xf>
    <xf numFmtId="0" fontId="11" fillId="0" borderId="0" xfId="0" applyFont="1" applyProtection="1"/>
    <xf numFmtId="0" fontId="11" fillId="0" borderId="0" xfId="0" applyFont="1" applyAlignment="1" applyProtection="1">
      <alignment vertical="center"/>
    </xf>
    <xf numFmtId="0" fontId="11" fillId="0" borderId="0" xfId="0" quotePrefix="1" applyFont="1" applyAlignment="1" applyProtection="1">
      <alignment vertical="center"/>
    </xf>
    <xf numFmtId="0" fontId="8" fillId="0" borderId="0" xfId="0" applyFont="1" applyAlignment="1">
      <alignment horizontal="center" shrinkToFit="1"/>
    </xf>
    <xf numFmtId="0" fontId="23" fillId="0" borderId="0" xfId="0" applyFont="1" applyAlignment="1" applyProtection="1">
      <alignment vertical="center"/>
    </xf>
    <xf numFmtId="0" fontId="14" fillId="0" borderId="0" xfId="0" applyFont="1" applyAlignment="1" applyProtection="1">
      <alignment vertical="center"/>
    </xf>
    <xf numFmtId="178" fontId="8" fillId="0" borderId="0" xfId="0" applyNumberFormat="1" applyFont="1" applyFill="1" applyAlignment="1" applyProtection="1">
      <alignment horizontal="distributed" vertical="center" justifyLastLine="1"/>
      <protection locked="0"/>
    </xf>
    <xf numFmtId="0" fontId="9" fillId="0" borderId="10" xfId="52" applyFont="1" applyBorder="1" applyAlignment="1" applyProtection="1">
      <alignment horizontal="center" vertical="center"/>
    </xf>
    <xf numFmtId="0" fontId="8" fillId="0" borderId="10" xfId="52" applyFont="1" applyBorder="1" applyAlignment="1" applyProtection="1">
      <alignment horizontal="distributed" vertical="center" justifyLastLine="1" shrinkToFit="1"/>
    </xf>
    <xf numFmtId="0" fontId="22" fillId="0" borderId="0" xfId="46" applyFont="1">
      <alignment vertical="center"/>
    </xf>
    <xf numFmtId="0" fontId="8" fillId="0" borderId="0" xfId="46" applyFont="1">
      <alignment vertical="center"/>
    </xf>
    <xf numFmtId="0" fontId="8" fillId="0" borderId="0" xfId="46" applyFont="1" applyAlignment="1">
      <alignment horizontal="center" vertical="center"/>
    </xf>
    <xf numFmtId="0" fontId="70" fillId="0" borderId="0" xfId="46" applyFont="1">
      <alignment vertical="center"/>
    </xf>
    <xf numFmtId="0" fontId="12" fillId="0" borderId="0" xfId="46" applyFont="1" applyAlignment="1">
      <alignment horizontal="right" vertical="center"/>
    </xf>
    <xf numFmtId="0" fontId="9" fillId="0" borderId="0" xfId="46" applyFont="1" applyAlignment="1">
      <alignment horizontal="distributed" vertical="center" indent="1"/>
    </xf>
    <xf numFmtId="0" fontId="71" fillId="26" borderId="0" xfId="46" applyFont="1" applyFill="1" applyAlignment="1">
      <alignment horizontal="center" vertical="center"/>
    </xf>
    <xf numFmtId="0" fontId="8" fillId="0" borderId="0" xfId="46" applyFont="1" applyAlignment="1">
      <alignment horizontal="right" vertical="center"/>
    </xf>
    <xf numFmtId="0" fontId="9" fillId="0" borderId="0" xfId="46" applyFont="1">
      <alignment vertical="center"/>
    </xf>
    <xf numFmtId="0" fontId="12" fillId="0" borderId="0" xfId="46" applyFont="1">
      <alignment vertical="center"/>
    </xf>
    <xf numFmtId="0" fontId="72" fillId="0" borderId="0" xfId="46" applyFont="1">
      <alignment vertical="center"/>
    </xf>
    <xf numFmtId="0" fontId="73" fillId="0" borderId="0" xfId="46" applyFont="1">
      <alignment vertical="center"/>
    </xf>
    <xf numFmtId="0" fontId="72" fillId="0" borderId="0" xfId="46" applyFont="1" applyAlignment="1">
      <alignment vertical="center" wrapText="1"/>
    </xf>
    <xf numFmtId="0" fontId="13" fillId="0" borderId="0" xfId="46" applyFont="1">
      <alignment vertical="center"/>
    </xf>
    <xf numFmtId="0" fontId="13" fillId="0" borderId="0" xfId="46" applyFont="1" applyAlignment="1">
      <alignment horizontal="left" vertical="center"/>
    </xf>
    <xf numFmtId="0" fontId="74" fillId="0" borderId="0" xfId="46" applyFont="1">
      <alignment vertical="center"/>
    </xf>
    <xf numFmtId="0" fontId="11" fillId="0" borderId="0" xfId="46" applyFont="1" applyAlignment="1">
      <alignment vertical="center" wrapText="1"/>
    </xf>
    <xf numFmtId="0" fontId="13" fillId="0" borderId="0" xfId="46" applyFont="1" applyAlignment="1">
      <alignment vertical="center" wrapText="1"/>
    </xf>
    <xf numFmtId="0" fontId="75" fillId="0" borderId="0" xfId="46" applyFont="1" applyAlignment="1">
      <alignment vertical="center" wrapText="1"/>
    </xf>
    <xf numFmtId="0" fontId="12" fillId="0" borderId="0" xfId="46" applyFont="1" applyAlignment="1">
      <alignment vertical="center" wrapText="1"/>
    </xf>
    <xf numFmtId="0" fontId="27" fillId="0" borderId="0" xfId="46" applyFont="1">
      <alignment vertical="center"/>
    </xf>
    <xf numFmtId="0" fontId="27" fillId="0" borderId="0" xfId="46" applyFont="1" applyAlignment="1">
      <alignment vertical="center" wrapText="1"/>
    </xf>
    <xf numFmtId="0" fontId="64" fillId="0" borderId="0" xfId="46" applyFont="1">
      <alignment vertical="center"/>
    </xf>
    <xf numFmtId="0" fontId="7" fillId="0" borderId="10" xfId="48" applyFont="1" applyBorder="1" applyAlignment="1">
      <alignment horizontal="center" vertical="center"/>
    </xf>
    <xf numFmtId="0" fontId="8" fillId="0" borderId="0" xfId="46" applyFont="1" applyAlignment="1">
      <alignment horizontal="center" vertical="center" wrapText="1"/>
    </xf>
    <xf numFmtId="0" fontId="69" fillId="0" borderId="0" xfId="46" applyFont="1" applyAlignment="1">
      <alignment horizontal="left" vertical="center" wrapText="1"/>
    </xf>
    <xf numFmtId="0" fontId="12" fillId="0" borderId="0" xfId="46" applyFont="1" applyAlignment="1">
      <alignment horizontal="right" vertical="center"/>
    </xf>
    <xf numFmtId="0" fontId="8" fillId="0" borderId="0" xfId="0" applyFont="1" applyAlignment="1">
      <alignment horizontal="center" vertical="center"/>
    </xf>
    <xf numFmtId="0" fontId="0" fillId="25" borderId="10" xfId="0" applyFont="1" applyFill="1" applyBorder="1" applyAlignment="1">
      <alignment vertical="center"/>
    </xf>
    <xf numFmtId="0" fontId="0" fillId="25" borderId="10" xfId="0" applyFont="1" applyFill="1" applyBorder="1" applyAlignment="1">
      <alignment vertical="center" wrapText="1"/>
    </xf>
    <xf numFmtId="0" fontId="77" fillId="0" borderId="10" xfId="0" applyFont="1" applyFill="1" applyBorder="1"/>
    <xf numFmtId="49" fontId="77" fillId="0" borderId="10" xfId="0" applyNumberFormat="1" applyFont="1" applyFill="1" applyBorder="1"/>
    <xf numFmtId="181" fontId="77" fillId="0" borderId="10" xfId="0" applyNumberFormat="1" applyFont="1" applyFill="1" applyBorder="1"/>
    <xf numFmtId="14" fontId="77" fillId="0" borderId="10" xfId="0" applyNumberFormat="1" applyFont="1" applyFill="1" applyBorder="1"/>
    <xf numFmtId="0" fontId="0" fillId="0" borderId="10" xfId="0" applyFill="1" applyBorder="1"/>
    <xf numFmtId="49" fontId="0" fillId="0" borderId="10" xfId="0" applyNumberFormat="1" applyFill="1" applyBorder="1"/>
    <xf numFmtId="179" fontId="0" fillId="0" borderId="10" xfId="0" applyNumberFormat="1" applyFill="1" applyBorder="1"/>
    <xf numFmtId="180" fontId="0" fillId="0" borderId="10" xfId="0" applyNumberFormat="1" applyFill="1" applyBorder="1"/>
    <xf numFmtId="0" fontId="77" fillId="0" borderId="10" xfId="0" applyFont="1" applyFill="1" applyBorder="1" applyAlignment="1">
      <alignment wrapText="1"/>
    </xf>
    <xf numFmtId="0" fontId="6" fillId="0" borderId="0" xfId="47" applyFont="1">
      <alignment vertical="center"/>
    </xf>
    <xf numFmtId="0" fontId="6" fillId="0" borderId="0" xfId="47" applyFont="1" applyBorder="1" applyAlignment="1">
      <alignment horizontal="left" vertical="center"/>
    </xf>
    <xf numFmtId="0" fontId="6" fillId="0" borderId="0" xfId="47" applyFont="1" applyAlignment="1">
      <alignment horizontal="right" vertical="center"/>
    </xf>
    <xf numFmtId="0" fontId="6" fillId="0" borderId="14" xfId="47" applyFont="1" applyFill="1" applyBorder="1">
      <alignment vertical="center"/>
    </xf>
    <xf numFmtId="0" fontId="6" fillId="0" borderId="11" xfId="47" applyFont="1" applyFill="1" applyBorder="1">
      <alignment vertical="center"/>
    </xf>
    <xf numFmtId="0" fontId="6" fillId="0" borderId="32" xfId="47" applyFont="1" applyBorder="1" applyAlignment="1">
      <alignment horizontal="left" vertical="center"/>
    </xf>
    <xf numFmtId="0" fontId="6" fillId="0" borderId="11" xfId="47" applyFont="1" applyBorder="1" applyAlignment="1">
      <alignment horizontal="left" vertical="center"/>
    </xf>
    <xf numFmtId="0" fontId="6" fillId="27" borderId="12" xfId="47" applyFont="1" applyFill="1" applyBorder="1" applyProtection="1">
      <alignment vertical="center"/>
    </xf>
    <xf numFmtId="0" fontId="6" fillId="27" borderId="11" xfId="47" applyFont="1" applyFill="1" applyBorder="1" applyProtection="1">
      <alignment vertical="center"/>
    </xf>
    <xf numFmtId="0" fontId="6" fillId="0" borderId="11" xfId="47" applyFont="1" applyFill="1" applyBorder="1" applyAlignment="1">
      <alignment horizontal="center" vertical="center"/>
    </xf>
    <xf numFmtId="0" fontId="6" fillId="0" borderId="26" xfId="47" applyFont="1" applyFill="1" applyBorder="1" applyAlignment="1">
      <alignment horizontal="center" vertical="center"/>
    </xf>
    <xf numFmtId="0" fontId="6" fillId="0" borderId="33" xfId="47" applyFont="1" applyFill="1" applyBorder="1" applyAlignment="1">
      <alignment horizontal="right" vertical="center"/>
    </xf>
    <xf numFmtId="0" fontId="6" fillId="0" borderId="0" xfId="0" applyFont="1" applyAlignment="1">
      <alignment vertical="center"/>
    </xf>
    <xf numFmtId="0" fontId="6" fillId="0" borderId="0" xfId="0" applyFont="1" applyBorder="1" applyAlignment="1">
      <alignment vertical="center"/>
    </xf>
    <xf numFmtId="0" fontId="6" fillId="0" borderId="0" xfId="0" applyFont="1" applyBorder="1" applyAlignment="1">
      <alignment horizontal="center" vertical="center" wrapText="1"/>
    </xf>
    <xf numFmtId="0" fontId="70" fillId="0" borderId="0" xfId="0" applyFont="1" applyAlignment="1">
      <alignment vertical="center"/>
    </xf>
    <xf numFmtId="181" fontId="77" fillId="0" borderId="10" xfId="0" applyNumberFormat="1" applyFont="1" applyFill="1" applyBorder="1" applyAlignment="1">
      <alignment wrapText="1"/>
    </xf>
    <xf numFmtId="0" fontId="12" fillId="0" borderId="32" xfId="0" applyFont="1" applyFill="1" applyBorder="1" applyAlignment="1" applyProtection="1">
      <alignment vertical="center" shrinkToFit="1"/>
    </xf>
    <xf numFmtId="0" fontId="12" fillId="0" borderId="56" xfId="0" applyFont="1" applyFill="1" applyBorder="1" applyAlignment="1" applyProtection="1">
      <alignment shrinkToFit="1"/>
    </xf>
    <xf numFmtId="0" fontId="12" fillId="0" borderId="14" xfId="0" applyFont="1" applyFill="1" applyBorder="1" applyAlignment="1" applyProtection="1">
      <alignment vertical="center" shrinkToFit="1"/>
    </xf>
    <xf numFmtId="0" fontId="12" fillId="0" borderId="55" xfId="0" applyFont="1" applyFill="1" applyBorder="1" applyAlignment="1" applyProtection="1">
      <alignment vertical="center" shrinkToFit="1"/>
    </xf>
    <xf numFmtId="1" fontId="8" fillId="0" borderId="0" xfId="0" applyNumberFormat="1" applyFont="1" applyAlignment="1">
      <alignment vertical="center"/>
    </xf>
    <xf numFmtId="0" fontId="0" fillId="0" borderId="10" xfId="0" applyFill="1" applyBorder="1" applyAlignment="1">
      <alignment shrinkToFit="1"/>
    </xf>
    <xf numFmtId="0" fontId="0" fillId="0" borderId="10" xfId="0" applyNumberFormat="1" applyFill="1" applyBorder="1"/>
    <xf numFmtId="179" fontId="0" fillId="0" borderId="10" xfId="0" applyNumberFormat="1" applyFill="1" applyBorder="1" applyAlignment="1">
      <alignment shrinkToFit="1"/>
    </xf>
    <xf numFmtId="0" fontId="8" fillId="0" borderId="0" xfId="0" applyNumberFormat="1" applyFont="1" applyFill="1" applyAlignment="1" applyProtection="1">
      <alignment horizontal="left"/>
    </xf>
    <xf numFmtId="0" fontId="12" fillId="27" borderId="33" xfId="0" applyFont="1" applyFill="1" applyBorder="1" applyProtection="1"/>
    <xf numFmtId="0" fontId="12" fillId="27" borderId="56" xfId="0" applyFont="1" applyFill="1" applyBorder="1" applyAlignment="1" applyProtection="1">
      <alignment horizontal="center"/>
    </xf>
    <xf numFmtId="0" fontId="12" fillId="27" borderId="55" xfId="0" applyFont="1" applyFill="1" applyBorder="1" applyAlignment="1" applyProtection="1">
      <alignment vertical="center"/>
    </xf>
    <xf numFmtId="0" fontId="17" fillId="0" borderId="105" xfId="46" applyFont="1" applyBorder="1" applyAlignment="1">
      <alignment horizontal="center" vertical="center"/>
    </xf>
    <xf numFmtId="0" fontId="11" fillId="0" borderId="152" xfId="46" applyFont="1" applyBorder="1" applyAlignment="1">
      <alignment horizontal="left" vertical="center" shrinkToFit="1"/>
    </xf>
    <xf numFmtId="0" fontId="11" fillId="0" borderId="156" xfId="46" applyFont="1" applyBorder="1" applyAlignment="1">
      <alignment horizontal="left" vertical="center" shrinkToFit="1"/>
    </xf>
    <xf numFmtId="0" fontId="11" fillId="0" borderId="161" xfId="46" applyFont="1" applyBorder="1" applyAlignment="1">
      <alignment horizontal="left" vertical="center" shrinkToFit="1"/>
    </xf>
    <xf numFmtId="0" fontId="11" fillId="0" borderId="131" xfId="46" applyFont="1" applyBorder="1" applyAlignment="1">
      <alignment horizontal="left" vertical="center" shrinkToFit="1"/>
    </xf>
    <xf numFmtId="0" fontId="11" fillId="0" borderId="138" xfId="46" applyFont="1" applyBorder="1" applyAlignment="1">
      <alignment horizontal="left" vertical="center" shrinkToFit="1"/>
    </xf>
    <xf numFmtId="0" fontId="11" fillId="0" borderId="150" xfId="46" applyFont="1" applyBorder="1" applyAlignment="1">
      <alignment horizontal="left" vertical="center" shrinkToFit="1"/>
    </xf>
    <xf numFmtId="0" fontId="0" fillId="29" borderId="0" xfId="0" applyFont="1" applyFill="1" applyAlignment="1">
      <alignment vertical="center"/>
    </xf>
    <xf numFmtId="0" fontId="78" fillId="29" borderId="0" xfId="0" applyFont="1" applyFill="1" applyAlignment="1">
      <alignment vertical="center"/>
    </xf>
    <xf numFmtId="0" fontId="0" fillId="0" borderId="0" xfId="0" applyFont="1" applyFill="1" applyBorder="1" applyAlignment="1">
      <alignment vertical="center" shrinkToFit="1"/>
    </xf>
    <xf numFmtId="0" fontId="19" fillId="0" borderId="0" xfId="48" applyFont="1" applyAlignment="1">
      <alignment horizontal="center" vertical="center"/>
    </xf>
    <xf numFmtId="0" fontId="7" fillId="0" borderId="0" xfId="48" applyFont="1" applyAlignment="1">
      <alignment horizontal="right" vertical="center"/>
    </xf>
    <xf numFmtId="0" fontId="7" fillId="0" borderId="10" xfId="48" applyFont="1" applyBorder="1" applyAlignment="1">
      <alignment horizontal="center" vertical="center" shrinkToFit="1"/>
    </xf>
    <xf numFmtId="0" fontId="7" fillId="0" borderId="10" xfId="48" applyFont="1" applyBorder="1" applyAlignment="1">
      <alignment horizontal="center" vertical="center"/>
    </xf>
    <xf numFmtId="0" fontId="7" fillId="0" borderId="10" xfId="48" applyNumberFormat="1" applyFont="1" applyBorder="1" applyAlignment="1">
      <alignment horizontal="center" vertical="center"/>
    </xf>
    <xf numFmtId="0" fontId="7" fillId="0" borderId="34" xfId="48" applyFont="1" applyBorder="1" applyAlignment="1">
      <alignment horizontal="center" vertical="center"/>
    </xf>
    <xf numFmtId="0" fontId="7" fillId="0" borderId="57" xfId="48" applyFont="1" applyBorder="1" applyAlignment="1">
      <alignment horizontal="center" vertical="center"/>
    </xf>
    <xf numFmtId="0" fontId="7" fillId="0" borderId="35" xfId="48" applyFont="1" applyBorder="1" applyAlignment="1">
      <alignment horizontal="center" vertical="center"/>
    </xf>
    <xf numFmtId="0" fontId="27" fillId="0" borderId="32" xfId="52" applyFont="1" applyBorder="1" applyAlignment="1" applyProtection="1">
      <alignment horizontal="center" vertical="center"/>
    </xf>
    <xf numFmtId="0" fontId="27" fillId="0" borderId="13" xfId="52" applyFont="1" applyBorder="1" applyAlignment="1" applyProtection="1">
      <alignment horizontal="center" vertical="center"/>
    </xf>
    <xf numFmtId="0" fontId="27" fillId="0" borderId="14" xfId="52" applyFont="1" applyBorder="1" applyAlignment="1" applyProtection="1">
      <alignment horizontal="center" vertical="center"/>
    </xf>
    <xf numFmtId="0" fontId="27" fillId="0" borderId="26" xfId="52" applyFont="1" applyBorder="1" applyAlignment="1" applyProtection="1">
      <alignment horizontal="center" vertical="center"/>
    </xf>
    <xf numFmtId="0" fontId="27" fillId="0" borderId="0" xfId="52" applyFont="1" applyAlignment="1" applyProtection="1">
      <alignment shrinkToFit="1"/>
    </xf>
    <xf numFmtId="177" fontId="27" fillId="27" borderId="0" xfId="52" applyNumberFormat="1" applyFont="1" applyFill="1" applyAlignment="1" applyProtection="1">
      <alignment horizontal="right"/>
      <protection locked="0"/>
    </xf>
    <xf numFmtId="0" fontId="28" fillId="27" borderId="32" xfId="52" applyFont="1" applyFill="1" applyBorder="1" applyAlignment="1" applyProtection="1">
      <alignment vertical="center" wrapText="1" shrinkToFit="1"/>
      <protection locked="0"/>
    </xf>
    <xf numFmtId="0" fontId="28" fillId="27" borderId="12" xfId="52" applyFont="1" applyFill="1" applyBorder="1" applyAlignment="1" applyProtection="1">
      <alignment vertical="center" shrinkToFit="1"/>
      <protection locked="0"/>
    </xf>
    <xf numFmtId="0" fontId="28" fillId="27" borderId="13" xfId="52" applyFont="1" applyFill="1" applyBorder="1" applyAlignment="1" applyProtection="1">
      <alignment vertical="center" shrinkToFit="1"/>
      <protection locked="0"/>
    </xf>
    <xf numFmtId="0" fontId="28" fillId="27" borderId="54" xfId="52" applyFont="1" applyFill="1" applyBorder="1" applyAlignment="1" applyProtection="1">
      <alignment vertical="center" shrinkToFit="1"/>
      <protection locked="0"/>
    </xf>
    <xf numFmtId="0" fontId="28" fillId="27" borderId="0" xfId="52" applyFont="1" applyFill="1" applyBorder="1" applyAlignment="1" applyProtection="1">
      <alignment vertical="center" shrinkToFit="1"/>
      <protection locked="0"/>
    </xf>
    <xf numFmtId="0" fontId="28" fillId="27" borderId="25" xfId="52" applyFont="1" applyFill="1" applyBorder="1" applyAlignment="1" applyProtection="1">
      <alignment vertical="center" shrinkToFit="1"/>
      <protection locked="0"/>
    </xf>
    <xf numFmtId="0" fontId="28" fillId="27" borderId="14" xfId="52" applyFont="1" applyFill="1" applyBorder="1" applyAlignment="1" applyProtection="1">
      <alignment vertical="center" shrinkToFit="1"/>
      <protection locked="0"/>
    </xf>
    <xf numFmtId="0" fontId="28" fillId="27" borderId="11" xfId="52" applyFont="1" applyFill="1" applyBorder="1" applyAlignment="1" applyProtection="1">
      <alignment vertical="center" shrinkToFit="1"/>
      <protection locked="0"/>
    </xf>
    <xf numFmtId="0" fontId="28" fillId="27" borderId="26" xfId="52" applyFont="1" applyFill="1" applyBorder="1" applyAlignment="1" applyProtection="1">
      <alignment vertical="center" shrinkToFit="1"/>
      <protection locked="0"/>
    </xf>
    <xf numFmtId="0" fontId="28" fillId="0" borderId="32" xfId="52" applyFont="1" applyBorder="1" applyAlignment="1" applyProtection="1">
      <alignment horizontal="center" vertical="center"/>
    </xf>
    <xf numFmtId="0" fontId="28" fillId="0" borderId="13" xfId="52" applyFont="1" applyBorder="1" applyAlignment="1" applyProtection="1">
      <alignment horizontal="center" vertical="center"/>
    </xf>
    <xf numFmtId="0" fontId="28" fillId="0" borderId="54" xfId="52" applyFont="1" applyBorder="1" applyAlignment="1" applyProtection="1">
      <alignment horizontal="center" vertical="center"/>
    </xf>
    <xf numFmtId="0" fontId="28" fillId="0" borderId="25" xfId="52" applyFont="1" applyBorder="1" applyAlignment="1" applyProtection="1">
      <alignment horizontal="center" vertical="center"/>
    </xf>
    <xf numFmtId="0" fontId="28" fillId="0" borderId="14" xfId="52" applyFont="1" applyBorder="1" applyAlignment="1" applyProtection="1">
      <alignment horizontal="center" vertical="center"/>
    </xf>
    <xf numFmtId="0" fontId="28" fillId="0" borderId="26" xfId="52" applyFont="1" applyBorder="1" applyAlignment="1" applyProtection="1">
      <alignment horizontal="center" vertical="center"/>
    </xf>
    <xf numFmtId="0" fontId="28" fillId="0" borderId="32" xfId="52" applyFont="1" applyBorder="1" applyAlignment="1" applyProtection="1">
      <alignment horizontal="left" vertical="center" indent="1" shrinkToFit="1"/>
    </xf>
    <xf numFmtId="0" fontId="28" fillId="0" borderId="12" xfId="52" applyFont="1" applyBorder="1" applyAlignment="1" applyProtection="1">
      <alignment horizontal="left" vertical="center" indent="1" shrinkToFit="1"/>
    </xf>
    <xf numFmtId="0" fontId="28" fillId="0" borderId="13" xfId="52" applyFont="1" applyBorder="1" applyAlignment="1" applyProtection="1">
      <alignment horizontal="left" vertical="center" indent="1" shrinkToFit="1"/>
    </xf>
    <xf numFmtId="0" fontId="28" fillId="0" borderId="54" xfId="52" applyFont="1" applyBorder="1" applyAlignment="1" applyProtection="1">
      <alignment horizontal="left" vertical="center" indent="1" shrinkToFit="1"/>
    </xf>
    <xf numFmtId="0" fontId="28" fillId="0" borderId="0" xfId="52" applyFont="1" applyAlignment="1" applyProtection="1">
      <alignment horizontal="left" vertical="center" indent="1" shrinkToFit="1"/>
    </xf>
    <xf numFmtId="0" fontId="28" fillId="0" borderId="25" xfId="52" applyFont="1" applyBorder="1" applyAlignment="1" applyProtection="1">
      <alignment horizontal="left" vertical="center" indent="1" shrinkToFit="1"/>
    </xf>
    <xf numFmtId="0" fontId="28" fillId="0" borderId="14" xfId="52" applyFont="1" applyBorder="1" applyAlignment="1" applyProtection="1">
      <alignment horizontal="left" vertical="center" indent="1" shrinkToFit="1"/>
    </xf>
    <xf numFmtId="0" fontId="28" fillId="0" borderId="11" xfId="52" applyFont="1" applyBorder="1" applyAlignment="1" applyProtection="1">
      <alignment horizontal="left" vertical="center" indent="1" shrinkToFit="1"/>
    </xf>
    <xf numFmtId="0" fontId="28" fillId="0" borderId="26" xfId="52" applyFont="1" applyBorder="1" applyAlignment="1" applyProtection="1">
      <alignment horizontal="left" vertical="center" indent="1" shrinkToFit="1"/>
    </xf>
    <xf numFmtId="0" fontId="24" fillId="0" borderId="0" xfId="52" quotePrefix="1" applyFont="1" applyAlignment="1" applyProtection="1">
      <alignment horizontal="center"/>
    </xf>
    <xf numFmtId="0" fontId="27" fillId="0" borderId="11" xfId="52" applyFont="1" applyBorder="1" applyAlignment="1" applyProtection="1">
      <alignment shrinkToFit="1"/>
    </xf>
    <xf numFmtId="0" fontId="27" fillId="0" borderId="12" xfId="52" applyFont="1" applyBorder="1" applyAlignment="1" applyProtection="1">
      <alignment wrapText="1" shrinkToFit="1"/>
    </xf>
    <xf numFmtId="0" fontId="27" fillId="0" borderId="11" xfId="52" applyFont="1" applyBorder="1" applyAlignment="1" applyProtection="1">
      <alignment wrapText="1" shrinkToFit="1"/>
    </xf>
    <xf numFmtId="0" fontId="28" fillId="0" borderId="54" xfId="52" applyFont="1" applyBorder="1" applyAlignment="1" applyProtection="1">
      <alignment horizontal="left" vertical="center" shrinkToFit="1"/>
    </xf>
    <xf numFmtId="0" fontId="28" fillId="0" borderId="0" xfId="52" applyFont="1" applyBorder="1" applyAlignment="1" applyProtection="1">
      <alignment horizontal="left" vertical="center" shrinkToFit="1"/>
    </xf>
    <xf numFmtId="0" fontId="28" fillId="0" borderId="25" xfId="52" applyFont="1" applyBorder="1" applyAlignment="1" applyProtection="1">
      <alignment horizontal="left" vertical="center" shrinkToFit="1"/>
    </xf>
    <xf numFmtId="0" fontId="28" fillId="0" borderId="14" xfId="52" applyFont="1" applyBorder="1" applyAlignment="1" applyProtection="1">
      <alignment horizontal="left" vertical="center" shrinkToFit="1"/>
    </xf>
    <xf numFmtId="0" fontId="28" fillId="0" borderId="11" xfId="52" applyFont="1" applyBorder="1" applyAlignment="1" applyProtection="1">
      <alignment horizontal="left" vertical="center" shrinkToFit="1"/>
    </xf>
    <xf numFmtId="0" fontId="28" fillId="0" borderId="26" xfId="52" applyFont="1" applyBorder="1" applyAlignment="1" applyProtection="1">
      <alignment horizontal="left" vertical="center" shrinkToFit="1"/>
    </xf>
    <xf numFmtId="0" fontId="28" fillId="0" borderId="32" xfId="52" applyFont="1" applyBorder="1" applyAlignment="1" applyProtection="1">
      <alignment horizontal="left" vertical="center" shrinkToFit="1"/>
    </xf>
    <xf numFmtId="0" fontId="28" fillId="0" borderId="12" xfId="52" applyFont="1" applyBorder="1" applyAlignment="1" applyProtection="1">
      <alignment horizontal="left" vertical="center" shrinkToFit="1"/>
    </xf>
    <xf numFmtId="0" fontId="28" fillId="0" borderId="13" xfId="52" applyFont="1" applyBorder="1" applyAlignment="1" applyProtection="1">
      <alignment horizontal="left" vertical="center" shrinkToFit="1"/>
    </xf>
    <xf numFmtId="0" fontId="53" fillId="0" borderId="11" xfId="43" applyFont="1" applyBorder="1" applyAlignment="1">
      <alignment horizontal="left" indent="1" shrinkToFit="1"/>
    </xf>
    <xf numFmtId="0" fontId="12" fillId="0" borderId="0" xfId="49" applyFont="1" applyFill="1" applyBorder="1" applyAlignment="1">
      <alignment vertical="center" shrinkToFit="1"/>
    </xf>
    <xf numFmtId="0" fontId="12" fillId="0" borderId="0" xfId="49" applyFont="1" applyAlignment="1">
      <alignment vertical="center" shrinkToFit="1"/>
    </xf>
    <xf numFmtId="0" fontId="12" fillId="0" borderId="0" xfId="49" applyFont="1" applyBorder="1" applyAlignment="1">
      <alignment wrapText="1"/>
    </xf>
    <xf numFmtId="0" fontId="12" fillId="0" borderId="11" xfId="49" applyFont="1" applyBorder="1" applyAlignment="1">
      <alignment wrapText="1"/>
    </xf>
    <xf numFmtId="0" fontId="16" fillId="0" borderId="0" xfId="49" applyFont="1" applyAlignment="1">
      <alignment vertical="center"/>
    </xf>
    <xf numFmtId="0" fontId="12" fillId="0" borderId="0" xfId="49" applyFont="1" applyAlignment="1">
      <alignment horizontal="center" vertical="center"/>
    </xf>
    <xf numFmtId="0" fontId="12" fillId="0" borderId="0" xfId="49" applyFont="1" applyFill="1" applyAlignment="1">
      <alignment vertical="center" shrinkToFit="1"/>
    </xf>
    <xf numFmtId="58" fontId="12" fillId="24" borderId="0" xfId="49" applyNumberFormat="1" applyFont="1" applyFill="1" applyAlignment="1" applyProtection="1">
      <alignment horizontal="right" vertical="center"/>
      <protection locked="0"/>
    </xf>
    <xf numFmtId="0" fontId="7" fillId="27" borderId="32" xfId="0" applyFont="1" applyFill="1" applyBorder="1" applyAlignment="1" applyProtection="1">
      <alignment horizontal="center" vertical="center" shrinkToFit="1"/>
      <protection locked="0"/>
    </xf>
    <xf numFmtId="0" fontId="7" fillId="27" borderId="12" xfId="0" applyFont="1" applyFill="1" applyBorder="1" applyAlignment="1" applyProtection="1">
      <alignment horizontal="center" vertical="center" shrinkToFit="1"/>
      <protection locked="0"/>
    </xf>
    <xf numFmtId="0" fontId="7" fillId="27" borderId="13" xfId="0" applyFont="1" applyFill="1" applyBorder="1" applyAlignment="1" applyProtection="1">
      <alignment horizontal="center" vertical="center" shrinkToFit="1"/>
      <protection locked="0"/>
    </xf>
    <xf numFmtId="0" fontId="7" fillId="27" borderId="14" xfId="0" applyFont="1" applyFill="1" applyBorder="1" applyAlignment="1" applyProtection="1">
      <alignment horizontal="center" vertical="center" shrinkToFit="1"/>
      <protection locked="0"/>
    </xf>
    <xf numFmtId="0" fontId="7" fillId="27" borderId="11" xfId="0" applyFont="1" applyFill="1" applyBorder="1" applyAlignment="1" applyProtection="1">
      <alignment horizontal="center" vertical="center" shrinkToFit="1"/>
      <protection locked="0"/>
    </xf>
    <xf numFmtId="0" fontId="7" fillId="27" borderId="26" xfId="0" applyFont="1" applyFill="1" applyBorder="1" applyAlignment="1" applyProtection="1">
      <alignment horizontal="center" vertical="center" shrinkToFit="1"/>
      <protection locked="0"/>
    </xf>
    <xf numFmtId="0" fontId="7" fillId="27" borderId="32" xfId="0" applyFont="1" applyFill="1" applyBorder="1" applyAlignment="1" applyProtection="1">
      <alignment horizontal="center" vertical="center"/>
      <protection locked="0"/>
    </xf>
    <xf numFmtId="0" fontId="7" fillId="27" borderId="12" xfId="0" applyFont="1" applyFill="1" applyBorder="1" applyAlignment="1" applyProtection="1">
      <alignment horizontal="center" vertical="center"/>
      <protection locked="0"/>
    </xf>
    <xf numFmtId="0" fontId="7" fillId="27" borderId="13" xfId="0" applyFont="1" applyFill="1" applyBorder="1" applyAlignment="1" applyProtection="1">
      <alignment horizontal="center" vertical="center"/>
      <protection locked="0"/>
    </xf>
    <xf numFmtId="0" fontId="7" fillId="24" borderId="32" xfId="0" applyFont="1" applyFill="1" applyBorder="1" applyAlignment="1" applyProtection="1">
      <alignment horizontal="left" vertical="center"/>
      <protection locked="0"/>
    </xf>
    <xf numFmtId="0" fontId="7" fillId="24" borderId="12" xfId="0" applyFont="1" applyFill="1" applyBorder="1" applyAlignment="1" applyProtection="1">
      <alignment horizontal="left" vertical="center"/>
      <protection locked="0"/>
    </xf>
    <xf numFmtId="0" fontId="7" fillId="24" borderId="13" xfId="0" applyFont="1" applyFill="1" applyBorder="1" applyAlignment="1" applyProtection="1">
      <alignment horizontal="left" vertical="center"/>
      <protection locked="0"/>
    </xf>
    <xf numFmtId="0" fontId="7" fillId="24" borderId="14" xfId="0"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protection locked="0"/>
    </xf>
    <xf numFmtId="0" fontId="7" fillId="24" borderId="26" xfId="0" applyFont="1" applyFill="1" applyBorder="1" applyAlignment="1" applyProtection="1">
      <alignment horizontal="left" vertical="center"/>
      <protection locked="0"/>
    </xf>
    <xf numFmtId="0" fontId="7" fillId="27" borderId="32" xfId="0" applyFont="1" applyFill="1" applyBorder="1" applyAlignment="1" applyProtection="1">
      <alignment horizontal="left" vertical="center" wrapText="1"/>
      <protection locked="0"/>
    </xf>
    <xf numFmtId="0" fontId="7" fillId="27" borderId="12" xfId="0" applyFont="1" applyFill="1" applyBorder="1" applyAlignment="1" applyProtection="1">
      <alignment horizontal="left" vertical="center" wrapText="1"/>
      <protection locked="0"/>
    </xf>
    <xf numFmtId="0" fontId="7" fillId="27" borderId="13" xfId="0" applyFont="1" applyFill="1" applyBorder="1" applyAlignment="1" applyProtection="1">
      <alignment horizontal="left" vertical="center" wrapText="1"/>
      <protection locked="0"/>
    </xf>
    <xf numFmtId="0" fontId="51" fillId="27" borderId="14" xfId="0" applyFont="1" applyFill="1" applyBorder="1" applyAlignment="1" applyProtection="1">
      <alignment horizontal="left" vertical="center" wrapText="1"/>
      <protection locked="0"/>
    </xf>
    <xf numFmtId="0" fontId="51" fillId="27" borderId="11" xfId="0" applyFont="1" applyFill="1" applyBorder="1" applyAlignment="1" applyProtection="1">
      <alignment horizontal="left" vertical="center" wrapText="1"/>
      <protection locked="0"/>
    </xf>
    <xf numFmtId="0" fontId="51" fillId="27" borderId="26" xfId="0" applyFont="1" applyFill="1" applyBorder="1" applyAlignment="1" applyProtection="1">
      <alignment horizontal="left" vertical="center" wrapText="1"/>
      <protection locked="0"/>
    </xf>
    <xf numFmtId="0" fontId="7" fillId="0" borderId="34" xfId="0" applyFont="1" applyBorder="1" applyAlignment="1" applyProtection="1">
      <alignment horizontal="distributed" vertical="center" justifyLastLine="1"/>
    </xf>
    <xf numFmtId="0" fontId="7" fillId="0" borderId="57" xfId="0" applyFont="1" applyBorder="1" applyAlignment="1" applyProtection="1">
      <alignment horizontal="distributed" vertical="center" justifyLastLine="1"/>
    </xf>
    <xf numFmtId="0" fontId="7" fillId="0" borderId="35" xfId="0" applyFont="1" applyBorder="1" applyAlignment="1" applyProtection="1">
      <alignment horizontal="distributed" vertical="center" justifyLastLine="1"/>
    </xf>
    <xf numFmtId="0" fontId="7" fillId="27" borderId="12" xfId="0" applyFont="1" applyFill="1" applyBorder="1" applyAlignment="1" applyProtection="1">
      <alignment horizontal="right" vertical="center" shrinkToFit="1"/>
      <protection locked="0"/>
    </xf>
    <xf numFmtId="0" fontId="7" fillId="27" borderId="13" xfId="0" applyFont="1" applyFill="1" applyBorder="1" applyAlignment="1" applyProtection="1">
      <alignment horizontal="right" vertical="center" shrinkToFit="1"/>
      <protection locked="0"/>
    </xf>
    <xf numFmtId="0" fontId="7" fillId="27" borderId="11" xfId="0" applyFont="1" applyFill="1" applyBorder="1" applyAlignment="1" applyProtection="1">
      <alignment horizontal="right" vertical="center" shrinkToFit="1"/>
      <protection locked="0"/>
    </xf>
    <xf numFmtId="0" fontId="7" fillId="27" borderId="26" xfId="0" applyFont="1" applyFill="1" applyBorder="1" applyAlignment="1" applyProtection="1">
      <alignment horizontal="right" vertical="center" shrinkToFit="1"/>
      <protection locked="0"/>
    </xf>
    <xf numFmtId="0" fontId="7" fillId="27" borderId="10" xfId="0" applyFont="1" applyFill="1" applyBorder="1" applyAlignment="1" applyProtection="1">
      <alignment horizontal="center" vertical="center" shrinkToFit="1"/>
      <protection locked="0"/>
    </xf>
    <xf numFmtId="0" fontId="7" fillId="0" borderId="32"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26" xfId="0" applyFont="1" applyFill="1" applyBorder="1" applyAlignment="1" applyProtection="1">
      <alignment horizontal="center" vertical="center" shrinkToFit="1"/>
    </xf>
    <xf numFmtId="0" fontId="7" fillId="0" borderId="54"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25" xfId="0" applyFont="1" applyFill="1" applyBorder="1" applyAlignment="1" applyProtection="1">
      <alignment horizontal="center" vertical="center" shrinkToFit="1"/>
    </xf>
    <xf numFmtId="0" fontId="7" fillId="0" borderId="10" xfId="0" applyFont="1" applyBorder="1" applyAlignment="1" applyProtection="1">
      <alignment horizontal="center" vertical="center"/>
    </xf>
    <xf numFmtId="177" fontId="7" fillId="24" borderId="32" xfId="0" applyNumberFormat="1" applyFont="1" applyFill="1" applyBorder="1" applyAlignment="1" applyProtection="1">
      <alignment horizontal="center" vertical="center" shrinkToFit="1"/>
      <protection locked="0"/>
    </xf>
    <xf numFmtId="177" fontId="7" fillId="24" borderId="12" xfId="0" applyNumberFormat="1" applyFont="1" applyFill="1" applyBorder="1" applyAlignment="1" applyProtection="1">
      <alignment horizontal="center" vertical="center" shrinkToFit="1"/>
      <protection locked="0"/>
    </xf>
    <xf numFmtId="177" fontId="7" fillId="24" borderId="13" xfId="0" applyNumberFormat="1" applyFont="1" applyFill="1" applyBorder="1" applyAlignment="1" applyProtection="1">
      <alignment horizontal="center" vertical="center" shrinkToFit="1"/>
      <protection locked="0"/>
    </xf>
    <xf numFmtId="177" fontId="7" fillId="24" borderId="14" xfId="0" applyNumberFormat="1" applyFont="1" applyFill="1" applyBorder="1" applyAlignment="1" applyProtection="1">
      <alignment horizontal="center" vertical="center" shrinkToFit="1"/>
      <protection locked="0"/>
    </xf>
    <xf numFmtId="177" fontId="7" fillId="24" borderId="11" xfId="0" applyNumberFormat="1" applyFont="1" applyFill="1" applyBorder="1" applyAlignment="1" applyProtection="1">
      <alignment horizontal="center" vertical="center" shrinkToFit="1"/>
      <protection locked="0"/>
    </xf>
    <xf numFmtId="177" fontId="7" fillId="24" borderId="26" xfId="0" applyNumberFormat="1" applyFont="1" applyFill="1" applyBorder="1" applyAlignment="1" applyProtection="1">
      <alignment horizontal="center" vertical="center" shrinkToFit="1"/>
      <protection locked="0"/>
    </xf>
    <xf numFmtId="0" fontId="7" fillId="27" borderId="14" xfId="0" applyFont="1" applyFill="1" applyBorder="1" applyAlignment="1" applyProtection="1">
      <alignment horizontal="center" vertical="center"/>
      <protection locked="0"/>
    </xf>
    <xf numFmtId="0" fontId="7" fillId="27" borderId="11" xfId="0" applyFont="1" applyFill="1" applyBorder="1" applyAlignment="1" applyProtection="1">
      <alignment horizontal="center" vertical="center"/>
      <protection locked="0"/>
    </xf>
    <xf numFmtId="0" fontId="7" fillId="27" borderId="26" xfId="0" applyFont="1" applyFill="1" applyBorder="1" applyAlignment="1" applyProtection="1">
      <alignment horizontal="center" vertical="center"/>
      <protection locked="0"/>
    </xf>
    <xf numFmtId="0" fontId="7" fillId="0" borderId="32" xfId="0" applyFont="1" applyBorder="1" applyAlignment="1" applyProtection="1">
      <alignment horizontal="distributed" vertical="center" justifyLastLine="1"/>
    </xf>
    <xf numFmtId="0" fontId="7" fillId="0" borderId="12" xfId="0" applyFont="1" applyBorder="1" applyAlignment="1" applyProtection="1">
      <alignment horizontal="distributed" vertical="center" justifyLastLine="1"/>
    </xf>
    <xf numFmtId="0" fontId="7" fillId="0" borderId="13" xfId="0" applyFont="1" applyBorder="1" applyAlignment="1" applyProtection="1">
      <alignment horizontal="distributed" vertical="center" justifyLastLine="1"/>
    </xf>
    <xf numFmtId="0" fontId="7" fillId="0" borderId="14" xfId="0" applyFont="1" applyBorder="1" applyAlignment="1" applyProtection="1">
      <alignment horizontal="distributed" vertical="center" justifyLastLine="1"/>
    </xf>
    <xf numFmtId="0" fontId="7" fillId="0" borderId="11" xfId="0" applyFont="1" applyBorder="1" applyAlignment="1" applyProtection="1">
      <alignment horizontal="distributed" vertical="center" justifyLastLine="1"/>
    </xf>
    <xf numFmtId="0" fontId="7" fillId="0" borderId="26" xfId="0" applyFont="1" applyBorder="1" applyAlignment="1" applyProtection="1">
      <alignment horizontal="distributed" vertical="center" justifyLastLine="1"/>
    </xf>
    <xf numFmtId="0" fontId="7" fillId="27" borderId="32" xfId="0" applyFont="1" applyFill="1" applyBorder="1" applyAlignment="1" applyProtection="1">
      <alignment horizontal="center" vertical="center" wrapText="1"/>
      <protection locked="0"/>
    </xf>
    <xf numFmtId="0" fontId="7" fillId="27" borderId="12" xfId="0" applyFont="1" applyFill="1" applyBorder="1" applyAlignment="1" applyProtection="1">
      <alignment horizontal="center" vertical="center" wrapText="1"/>
      <protection locked="0"/>
    </xf>
    <xf numFmtId="0" fontId="7" fillId="27" borderId="13" xfId="0" applyFont="1" applyFill="1" applyBorder="1" applyAlignment="1" applyProtection="1">
      <alignment horizontal="center" vertical="center" wrapText="1"/>
      <protection locked="0"/>
    </xf>
    <xf numFmtId="0" fontId="7" fillId="27" borderId="14" xfId="0" applyFont="1" applyFill="1" applyBorder="1" applyAlignment="1" applyProtection="1">
      <alignment horizontal="center" vertical="center" wrapText="1"/>
      <protection locked="0"/>
    </xf>
    <xf numFmtId="0" fontId="7" fillId="27" borderId="11" xfId="0" applyFont="1" applyFill="1" applyBorder="1" applyAlignment="1" applyProtection="1">
      <alignment horizontal="center" vertical="center" wrapText="1"/>
      <protection locked="0"/>
    </xf>
    <xf numFmtId="0" fontId="7" fillId="27" borderId="26" xfId="0" applyFont="1" applyFill="1" applyBorder="1" applyAlignment="1" applyProtection="1">
      <alignment horizontal="center" vertical="center" wrapText="1"/>
      <protection locked="0"/>
    </xf>
    <xf numFmtId="0" fontId="7" fillId="0" borderId="32" xfId="0" applyFont="1" applyBorder="1" applyAlignment="1" applyProtection="1">
      <alignment horizontal="distributed" vertical="center" wrapText="1"/>
    </xf>
    <xf numFmtId="0" fontId="7" fillId="0" borderId="13" xfId="0" applyFont="1" applyBorder="1" applyAlignment="1" applyProtection="1">
      <alignment horizontal="distributed" vertical="center"/>
    </xf>
    <xf numFmtId="0" fontId="7" fillId="0" borderId="14" xfId="0" applyFont="1" applyBorder="1" applyAlignment="1" applyProtection="1">
      <alignment horizontal="distributed" vertical="center"/>
    </xf>
    <xf numFmtId="0" fontId="7" fillId="0" borderId="26" xfId="0" applyFont="1" applyBorder="1" applyAlignment="1" applyProtection="1">
      <alignment horizontal="distributed" vertical="center"/>
    </xf>
    <xf numFmtId="58" fontId="7" fillId="24" borderId="32" xfId="0" applyNumberFormat="1" applyFont="1" applyFill="1" applyBorder="1" applyAlignment="1" applyProtection="1">
      <alignment horizontal="center" vertical="center"/>
      <protection locked="0"/>
    </xf>
    <xf numFmtId="58" fontId="7" fillId="24" borderId="12" xfId="0" applyNumberFormat="1" applyFont="1" applyFill="1" applyBorder="1" applyAlignment="1" applyProtection="1">
      <alignment horizontal="center" vertical="center"/>
      <protection locked="0"/>
    </xf>
    <xf numFmtId="58" fontId="7" fillId="24" borderId="13" xfId="0" applyNumberFormat="1" applyFont="1" applyFill="1" applyBorder="1" applyAlignment="1" applyProtection="1">
      <alignment horizontal="center" vertical="center"/>
      <protection locked="0"/>
    </xf>
    <xf numFmtId="58" fontId="7" fillId="24" borderId="14" xfId="0" applyNumberFormat="1" applyFont="1" applyFill="1" applyBorder="1" applyAlignment="1" applyProtection="1">
      <alignment horizontal="center" vertical="center"/>
      <protection locked="0"/>
    </xf>
    <xf numFmtId="58" fontId="7" fillId="24" borderId="11" xfId="0" applyNumberFormat="1" applyFont="1" applyFill="1" applyBorder="1" applyAlignment="1" applyProtection="1">
      <alignment horizontal="center" vertical="center"/>
      <protection locked="0"/>
    </xf>
    <xf numFmtId="58" fontId="7" fillId="24" borderId="26" xfId="0" applyNumberFormat="1" applyFont="1" applyFill="1" applyBorder="1" applyAlignment="1" applyProtection="1">
      <alignment horizontal="center" vertical="center"/>
      <protection locked="0"/>
    </xf>
    <xf numFmtId="0" fontId="7" fillId="24" borderId="14"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26" xfId="0" applyFont="1" applyFill="1" applyBorder="1" applyAlignment="1" applyProtection="1">
      <alignment vertical="center"/>
      <protection locked="0"/>
    </xf>
    <xf numFmtId="0" fontId="7" fillId="24" borderId="32" xfId="0" applyFont="1" applyFill="1" applyBorder="1" applyAlignment="1" applyProtection="1">
      <alignment vertical="center"/>
      <protection locked="0"/>
    </xf>
    <xf numFmtId="0" fontId="7" fillId="24" borderId="12" xfId="0" applyFont="1" applyFill="1" applyBorder="1" applyAlignment="1" applyProtection="1">
      <alignment vertical="center"/>
      <protection locked="0"/>
    </xf>
    <xf numFmtId="0" fontId="7" fillId="24" borderId="13" xfId="0" applyFont="1" applyFill="1" applyBorder="1" applyAlignment="1" applyProtection="1">
      <alignment vertical="center"/>
      <protection locked="0"/>
    </xf>
    <xf numFmtId="0" fontId="7" fillId="0" borderId="32" xfId="0" applyFont="1" applyBorder="1" applyAlignment="1" applyProtection="1">
      <alignment horizontal="distributed" vertical="center"/>
    </xf>
    <xf numFmtId="58" fontId="7" fillId="24" borderId="0" xfId="0" applyNumberFormat="1" applyFont="1" applyFill="1" applyBorder="1" applyAlignment="1" applyProtection="1">
      <alignment horizontal="center" vertical="center"/>
      <protection locked="0"/>
    </xf>
    <xf numFmtId="58" fontId="7" fillId="24" borderId="25" xfId="0" applyNumberFormat="1"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7" fillId="0" borderId="12" xfId="0" applyFont="1" applyBorder="1" applyAlignment="1" applyProtection="1">
      <alignment vertical="center"/>
    </xf>
    <xf numFmtId="0" fontId="7" fillId="0" borderId="11" xfId="0" applyFont="1" applyBorder="1" applyAlignment="1" applyProtection="1">
      <alignment vertical="center"/>
    </xf>
    <xf numFmtId="0" fontId="7" fillId="0" borderId="12" xfId="0" applyFont="1" applyBorder="1" applyAlignment="1" applyProtection="1">
      <alignment horizontal="distributed" vertical="center"/>
    </xf>
    <xf numFmtId="0" fontId="7" fillId="27" borderId="12" xfId="0" applyFont="1" applyFill="1" applyBorder="1" applyAlignment="1" applyProtection="1">
      <alignment horizontal="right" vertical="center"/>
      <protection locked="0"/>
    </xf>
    <xf numFmtId="0" fontId="7" fillId="27" borderId="13" xfId="0" applyFont="1" applyFill="1" applyBorder="1" applyAlignment="1" applyProtection="1">
      <alignment horizontal="right" vertical="center"/>
      <protection locked="0"/>
    </xf>
    <xf numFmtId="0" fontId="7" fillId="27" borderId="11" xfId="0" applyFont="1" applyFill="1" applyBorder="1" applyAlignment="1" applyProtection="1">
      <alignment horizontal="right" vertical="center"/>
      <protection locked="0"/>
    </xf>
    <xf numFmtId="0" fontId="7" fillId="27" borderId="26" xfId="0" applyFont="1" applyFill="1" applyBorder="1" applyAlignment="1" applyProtection="1">
      <alignment horizontal="right" vertical="center"/>
      <protection locked="0"/>
    </xf>
    <xf numFmtId="0" fontId="7" fillId="0" borderId="11" xfId="0" applyFont="1" applyBorder="1" applyAlignment="1" applyProtection="1">
      <alignment horizontal="distributed" vertical="center"/>
    </xf>
    <xf numFmtId="0" fontId="7" fillId="0" borderId="32"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24" borderId="54" xfId="0" applyFont="1" applyFill="1" applyBorder="1" applyAlignment="1" applyProtection="1">
      <alignment horizontal="center" vertical="center"/>
      <protection locked="0"/>
    </xf>
    <xf numFmtId="0" fontId="7" fillId="24" borderId="0" xfId="0" applyFont="1" applyFill="1" applyBorder="1" applyAlignment="1" applyProtection="1">
      <alignment horizontal="center" vertical="center"/>
      <protection locked="0"/>
    </xf>
    <xf numFmtId="0" fontId="7" fillId="24" borderId="0" xfId="0" applyFont="1" applyFill="1" applyAlignment="1" applyProtection="1">
      <alignment horizontal="center" vertical="center"/>
      <protection locked="0"/>
    </xf>
    <xf numFmtId="0" fontId="7" fillId="0" borderId="0" xfId="0" applyFont="1" applyBorder="1" applyAlignment="1" applyProtection="1">
      <alignment vertical="center"/>
    </xf>
    <xf numFmtId="0" fontId="7" fillId="0" borderId="0" xfId="0" applyFont="1" applyFill="1" applyBorder="1" applyAlignment="1" applyProtection="1">
      <alignment horizontal="center" vertical="center"/>
      <protection locked="0"/>
    </xf>
    <xf numFmtId="0" fontId="7" fillId="0" borderId="14" xfId="0" applyFont="1" applyBorder="1" applyAlignment="1" applyProtection="1">
      <alignment vertical="center"/>
    </xf>
    <xf numFmtId="0" fontId="7" fillId="0" borderId="26" xfId="0" applyFont="1" applyBorder="1" applyAlignment="1" applyProtection="1">
      <alignment vertical="center"/>
    </xf>
    <xf numFmtId="0" fontId="7" fillId="0" borderId="32" xfId="0" applyFont="1" applyBorder="1" applyAlignment="1" applyProtection="1">
      <alignment vertical="center"/>
    </xf>
    <xf numFmtId="0" fontId="7" fillId="0" borderId="13" xfId="0" applyFont="1" applyBorder="1" applyAlignment="1" applyProtection="1">
      <alignment vertical="center"/>
    </xf>
    <xf numFmtId="0" fontId="7" fillId="0" borderId="54" xfId="0" applyFont="1" applyBorder="1" applyAlignment="1" applyProtection="1">
      <alignment horizontal="distributed" vertical="center" justifyLastLine="1"/>
    </xf>
    <xf numFmtId="0" fontId="7" fillId="0" borderId="0" xfId="0" applyFont="1" applyBorder="1" applyAlignment="1" applyProtection="1">
      <alignment horizontal="distributed" vertical="center" justifyLastLine="1"/>
    </xf>
    <xf numFmtId="0" fontId="7" fillId="0" borderId="25" xfId="0" applyFont="1" applyBorder="1" applyAlignment="1" applyProtection="1">
      <alignment horizontal="distributed" vertical="center" justifyLastLine="1"/>
    </xf>
    <xf numFmtId="0" fontId="7" fillId="0" borderId="54"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24" borderId="54" xfId="0" applyFont="1" applyFill="1" applyBorder="1" applyAlignment="1" applyProtection="1">
      <alignment vertical="center"/>
      <protection locked="0"/>
    </xf>
    <xf numFmtId="0" fontId="7" fillId="24" borderId="0"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7" fillId="0" borderId="54" xfId="0" applyFont="1" applyBorder="1" applyAlignment="1" applyProtection="1">
      <alignment horizontal="distributed" vertical="center"/>
    </xf>
    <xf numFmtId="0" fontId="7" fillId="0" borderId="25" xfId="0" applyFont="1" applyBorder="1" applyAlignment="1" applyProtection="1">
      <alignment horizontal="distributed" vertical="center"/>
    </xf>
    <xf numFmtId="0" fontId="7" fillId="0" borderId="12" xfId="0" applyFont="1" applyFill="1" applyBorder="1" applyAlignment="1" applyProtection="1">
      <alignment horizontal="center" vertical="center"/>
      <protection locked="0"/>
    </xf>
    <xf numFmtId="0" fontId="7" fillId="27" borderId="54" xfId="0" applyFont="1" applyFill="1" applyBorder="1" applyAlignment="1" applyProtection="1">
      <alignment horizontal="center" vertical="center" wrapText="1"/>
      <protection locked="0"/>
    </xf>
    <xf numFmtId="0" fontId="7" fillId="27" borderId="0" xfId="0" applyFont="1" applyFill="1" applyBorder="1" applyAlignment="1" applyProtection="1">
      <alignment horizontal="center" vertical="center" wrapText="1"/>
      <protection locked="0"/>
    </xf>
    <xf numFmtId="0" fontId="7" fillId="27" borderId="25" xfId="0" applyFont="1" applyFill="1" applyBorder="1" applyAlignment="1" applyProtection="1">
      <alignment horizontal="center" vertical="center" wrapText="1"/>
      <protection locked="0"/>
    </xf>
    <xf numFmtId="0" fontId="7" fillId="0" borderId="32"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13"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12" xfId="0" applyFont="1" applyFill="1" applyBorder="1" applyAlignment="1" applyProtection="1">
      <alignment vertical="center" shrinkToFit="1"/>
    </xf>
    <xf numFmtId="0" fontId="7" fillId="0" borderId="13" xfId="0" applyFont="1" applyFill="1" applyBorder="1" applyAlignment="1" applyProtection="1">
      <alignment vertical="center" shrinkToFit="1"/>
    </xf>
    <xf numFmtId="0" fontId="7" fillId="0" borderId="11" xfId="0" applyFont="1" applyFill="1" applyBorder="1" applyAlignment="1" applyProtection="1">
      <alignment vertical="center" shrinkToFit="1"/>
    </xf>
    <xf numFmtId="0" fontId="7" fillId="0" borderId="26" xfId="0" applyFont="1" applyFill="1" applyBorder="1" applyAlignment="1" applyProtection="1">
      <alignment vertical="center" shrinkToFit="1"/>
    </xf>
    <xf numFmtId="0" fontId="7" fillId="24" borderId="32" xfId="0" applyFont="1" applyFill="1" applyBorder="1" applyAlignment="1" applyProtection="1">
      <alignment vertical="center" wrapText="1"/>
      <protection locked="0"/>
    </xf>
    <xf numFmtId="0" fontId="7" fillId="24" borderId="12" xfId="0" applyFont="1" applyFill="1" applyBorder="1" applyAlignment="1" applyProtection="1">
      <alignment vertical="center" wrapText="1"/>
      <protection locked="0"/>
    </xf>
    <xf numFmtId="0" fontId="7" fillId="24" borderId="13" xfId="0" applyFont="1" applyFill="1" applyBorder="1" applyAlignment="1" applyProtection="1">
      <alignment vertical="center" wrapText="1"/>
      <protection locked="0"/>
    </xf>
    <xf numFmtId="0" fontId="7" fillId="24" borderId="14" xfId="0" applyFont="1" applyFill="1" applyBorder="1" applyAlignment="1" applyProtection="1">
      <alignment vertical="center" wrapText="1"/>
      <protection locked="0"/>
    </xf>
    <xf numFmtId="0" fontId="7" fillId="24" borderId="11" xfId="0" applyFont="1" applyFill="1" applyBorder="1" applyAlignment="1" applyProtection="1">
      <alignment vertical="center" wrapText="1"/>
      <protection locked="0"/>
    </xf>
    <xf numFmtId="0" fontId="7" fillId="24" borderId="26" xfId="0" applyFont="1" applyFill="1" applyBorder="1" applyAlignment="1" applyProtection="1">
      <alignment vertical="center" wrapText="1"/>
      <protection locked="0"/>
    </xf>
    <xf numFmtId="0" fontId="7" fillId="24" borderId="12" xfId="0" applyFont="1" applyFill="1" applyBorder="1" applyAlignment="1" applyProtection="1">
      <alignment horizontal="distributed" vertical="center" justifyLastLine="1"/>
      <protection locked="0"/>
    </xf>
    <xf numFmtId="0" fontId="7" fillId="24" borderId="13" xfId="0" applyFont="1" applyFill="1" applyBorder="1" applyAlignment="1" applyProtection="1">
      <alignment horizontal="distributed" vertical="center" justifyLastLine="1"/>
      <protection locked="0"/>
    </xf>
    <xf numFmtId="0" fontId="7" fillId="24" borderId="11" xfId="0" applyFont="1" applyFill="1" applyBorder="1" applyAlignment="1" applyProtection="1">
      <alignment horizontal="distributed" vertical="center" justifyLastLine="1"/>
      <protection locked="0"/>
    </xf>
    <xf numFmtId="0" fontId="7" fillId="24" borderId="26" xfId="0" applyFont="1" applyFill="1" applyBorder="1" applyAlignment="1" applyProtection="1">
      <alignment horizontal="distributed" vertical="center" justifyLastLine="1"/>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Border="1" applyAlignment="1" applyProtection="1">
      <alignment vertical="center"/>
      <protection locked="0"/>
    </xf>
    <xf numFmtId="177" fontId="7" fillId="0" borderId="32" xfId="0" applyNumberFormat="1" applyFont="1" applyFill="1" applyBorder="1" applyAlignment="1" applyProtection="1">
      <alignment horizontal="center" vertical="center"/>
    </xf>
    <xf numFmtId="177" fontId="7" fillId="0" borderId="12" xfId="0" applyNumberFormat="1" applyFont="1" applyFill="1" applyBorder="1" applyAlignment="1" applyProtection="1">
      <alignment horizontal="center" vertical="center"/>
    </xf>
    <xf numFmtId="177" fontId="7" fillId="0" borderId="13" xfId="0" applyNumberFormat="1" applyFont="1" applyFill="1" applyBorder="1" applyAlignment="1" applyProtection="1">
      <alignment horizontal="center" vertical="center"/>
    </xf>
    <xf numFmtId="177" fontId="7" fillId="0" borderId="14" xfId="0" applyNumberFormat="1" applyFont="1" applyFill="1" applyBorder="1" applyAlignment="1" applyProtection="1">
      <alignment horizontal="center" vertical="center"/>
    </xf>
    <xf numFmtId="177" fontId="7" fillId="0" borderId="11" xfId="0" applyNumberFormat="1" applyFont="1" applyFill="1" applyBorder="1" applyAlignment="1" applyProtection="1">
      <alignment horizontal="center" vertical="center"/>
    </xf>
    <xf numFmtId="177" fontId="7" fillId="0" borderId="26" xfId="0" applyNumberFormat="1" applyFont="1" applyFill="1" applyBorder="1" applyAlignment="1" applyProtection="1">
      <alignment horizontal="center" vertical="center"/>
    </xf>
    <xf numFmtId="0" fontId="7" fillId="0" borderId="14" xfId="0" applyFont="1" applyBorder="1" applyAlignment="1" applyProtection="1">
      <alignment horizontal="center" vertical="center" wrapText="1" shrinkToFit="1"/>
    </xf>
    <xf numFmtId="0" fontId="7" fillId="0" borderId="11" xfId="0" applyFont="1" applyBorder="1" applyAlignment="1" applyProtection="1">
      <alignment horizontal="center" vertical="center" wrapText="1" shrinkToFit="1"/>
    </xf>
    <xf numFmtId="0" fontId="7" fillId="0" borderId="26" xfId="0" applyFont="1" applyBorder="1" applyAlignment="1" applyProtection="1">
      <alignment horizontal="center" vertical="center" wrapText="1" shrinkToFit="1"/>
    </xf>
    <xf numFmtId="0" fontId="7" fillId="0" borderId="14" xfId="0" applyFont="1" applyFill="1" applyBorder="1" applyAlignment="1" applyProtection="1">
      <alignment vertical="center" shrinkToFit="1"/>
    </xf>
    <xf numFmtId="0" fontId="7" fillId="0" borderId="0" xfId="0" applyFont="1" applyAlignment="1" applyProtection="1">
      <alignment horizontal="center" vertical="center" shrinkToFit="1"/>
    </xf>
    <xf numFmtId="0" fontId="7" fillId="0" borderId="11" xfId="0" applyNumberFormat="1" applyFont="1" applyBorder="1" applyAlignment="1" applyProtection="1">
      <alignment shrinkToFit="1"/>
    </xf>
    <xf numFmtId="0" fontId="7" fillId="0" borderId="11" xfId="0" applyNumberFormat="1" applyFont="1" applyBorder="1" applyAlignment="1" applyProtection="1">
      <alignment horizontal="left" shrinkToFit="1"/>
    </xf>
    <xf numFmtId="0" fontId="13" fillId="0" borderId="0" xfId="0" applyFont="1" applyAlignment="1" applyProtection="1">
      <alignment horizontal="distributed" vertical="center"/>
    </xf>
    <xf numFmtId="0" fontId="7" fillId="0" borderId="34" xfId="0" applyFont="1" applyBorder="1" applyAlignment="1" applyProtection="1">
      <alignment horizontal="center" vertical="center" shrinkToFit="1"/>
    </xf>
    <xf numFmtId="0" fontId="7" fillId="0" borderId="57" xfId="0" applyFont="1" applyBorder="1" applyAlignment="1" applyProtection="1">
      <alignment horizontal="center" vertical="center" shrinkToFit="1"/>
    </xf>
    <xf numFmtId="0" fontId="7" fillId="0" borderId="35" xfId="0" applyFont="1" applyBorder="1" applyAlignment="1" applyProtection="1">
      <alignment horizontal="center" vertical="center" shrinkToFit="1"/>
    </xf>
    <xf numFmtId="0" fontId="10" fillId="0" borderId="0" xfId="0" applyFont="1" applyAlignment="1" applyProtection="1">
      <alignment horizontal="center"/>
    </xf>
    <xf numFmtId="0" fontId="7" fillId="0" borderId="0" xfId="0" applyFont="1" applyAlignment="1" applyProtection="1">
      <alignment horizontal="center" shrinkToFit="1"/>
    </xf>
    <xf numFmtId="177" fontId="7" fillId="24" borderId="0" xfId="0" applyNumberFormat="1" applyFont="1" applyFill="1" applyAlignment="1" applyProtection="1">
      <alignment horizontal="distributed"/>
      <protection locked="0"/>
    </xf>
    <xf numFmtId="0" fontId="7" fillId="0" borderId="0" xfId="0" applyFont="1" applyAlignment="1" applyProtection="1">
      <alignment horizontal="distributed"/>
    </xf>
    <xf numFmtId="0" fontId="7" fillId="0" borderId="32" xfId="0" applyFont="1" applyBorder="1" applyAlignment="1" applyProtection="1">
      <alignment vertical="center" shrinkToFit="1"/>
    </xf>
    <xf numFmtId="0" fontId="7" fillId="0" borderId="12" xfId="0" applyFont="1" applyBorder="1" applyAlignment="1" applyProtection="1">
      <alignment vertical="center" shrinkToFit="1"/>
    </xf>
    <xf numFmtId="0" fontId="7" fillId="0" borderId="13" xfId="0" applyFont="1" applyBorder="1" applyAlignment="1" applyProtection="1">
      <alignment vertical="center" shrinkToFit="1"/>
    </xf>
    <xf numFmtId="0" fontId="7" fillId="0" borderId="11" xfId="0" applyFont="1" applyFill="1" applyBorder="1" applyAlignment="1" applyProtection="1">
      <alignment horizontal="left" shrinkToFit="1"/>
    </xf>
    <xf numFmtId="0" fontId="7" fillId="0" borderId="0" xfId="0" applyNumberFormat="1" applyFont="1" applyAlignment="1" applyProtection="1"/>
    <xf numFmtId="0" fontId="7" fillId="0" borderId="57" xfId="0" applyNumberFormat="1" applyFont="1" applyBorder="1" applyAlignment="1" applyProtection="1">
      <alignment shrinkToFit="1"/>
    </xf>
    <xf numFmtId="0" fontId="7" fillId="27" borderId="32" xfId="0" applyFont="1" applyFill="1" applyBorder="1" applyAlignment="1" applyProtection="1">
      <alignment horizontal="left" vertical="center"/>
    </xf>
    <xf numFmtId="0" fontId="7" fillId="27" borderId="12" xfId="0" applyFont="1" applyFill="1" applyBorder="1" applyAlignment="1" applyProtection="1">
      <alignment horizontal="left" vertical="center"/>
    </xf>
    <xf numFmtId="0" fontId="7" fillId="27" borderId="13" xfId="0" applyFont="1" applyFill="1" applyBorder="1" applyAlignment="1" applyProtection="1">
      <alignment horizontal="left" vertical="center"/>
    </xf>
    <xf numFmtId="0" fontId="7" fillId="27" borderId="54" xfId="0" applyFont="1" applyFill="1" applyBorder="1" applyAlignment="1" applyProtection="1">
      <alignment horizontal="left" vertical="center"/>
    </xf>
    <xf numFmtId="0" fontId="7" fillId="27" borderId="0" xfId="0" applyFont="1" applyFill="1" applyBorder="1" applyAlignment="1" applyProtection="1">
      <alignment horizontal="left" vertical="center"/>
    </xf>
    <xf numFmtId="0" fontId="7" fillId="27" borderId="25" xfId="0" applyFont="1" applyFill="1" applyBorder="1" applyAlignment="1" applyProtection="1">
      <alignment horizontal="left" vertical="center"/>
    </xf>
    <xf numFmtId="0" fontId="7" fillId="27" borderId="14" xfId="0" applyFont="1" applyFill="1" applyBorder="1" applyAlignment="1" applyProtection="1">
      <alignment horizontal="left" vertical="center"/>
    </xf>
    <xf numFmtId="0" fontId="7" fillId="27" borderId="11" xfId="0" applyFont="1" applyFill="1" applyBorder="1" applyAlignment="1" applyProtection="1">
      <alignment horizontal="left" vertical="center"/>
    </xf>
    <xf numFmtId="0" fontId="7" fillId="27" borderId="26" xfId="0" applyFont="1" applyFill="1" applyBorder="1" applyAlignment="1" applyProtection="1">
      <alignment horizontal="left" vertical="center"/>
    </xf>
    <xf numFmtId="0" fontId="7" fillId="24" borderId="32" xfId="0" applyFont="1" applyFill="1" applyBorder="1" applyAlignment="1" applyProtection="1">
      <alignment vertical="center" shrinkToFit="1"/>
      <protection locked="0"/>
    </xf>
    <xf numFmtId="0" fontId="7" fillId="24" borderId="12" xfId="0" applyFont="1" applyFill="1" applyBorder="1" applyAlignment="1" applyProtection="1">
      <alignment vertical="center" shrinkToFit="1"/>
      <protection locked="0"/>
    </xf>
    <xf numFmtId="0" fontId="7" fillId="24" borderId="13" xfId="0" applyFont="1" applyFill="1" applyBorder="1" applyAlignment="1" applyProtection="1">
      <alignment vertical="center" shrinkToFit="1"/>
      <protection locked="0"/>
    </xf>
    <xf numFmtId="0" fontId="7" fillId="24" borderId="14" xfId="0" applyFont="1" applyFill="1" applyBorder="1" applyAlignment="1" applyProtection="1">
      <alignment vertical="center" shrinkToFit="1"/>
      <protection locked="0"/>
    </xf>
    <xf numFmtId="0" fontId="7" fillId="24" borderId="11" xfId="0" applyFont="1" applyFill="1" applyBorder="1" applyAlignment="1" applyProtection="1">
      <alignment vertical="center" shrinkToFit="1"/>
      <protection locked="0"/>
    </xf>
    <xf numFmtId="0" fontId="7" fillId="24" borderId="26" xfId="0" applyFont="1" applyFill="1" applyBorder="1" applyAlignment="1" applyProtection="1">
      <alignment vertical="center" shrinkToFit="1"/>
      <protection locked="0"/>
    </xf>
    <xf numFmtId="0" fontId="7" fillId="27"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35" xfId="0" applyFont="1" applyBorder="1" applyAlignment="1" applyProtection="1">
      <alignment horizontal="center" vertical="center"/>
    </xf>
    <xf numFmtId="0" fontId="7" fillId="0" borderId="32"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7" fillId="0" borderId="13" xfId="0" applyFont="1" applyBorder="1" applyAlignment="1" applyProtection="1">
      <alignment horizontal="left" vertical="center" wrapText="1"/>
    </xf>
    <xf numFmtId="0" fontId="7" fillId="0" borderId="54"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25" xfId="0" applyFont="1" applyBorder="1" applyAlignment="1" applyProtection="1">
      <alignment horizontal="left" vertical="center" wrapText="1"/>
    </xf>
    <xf numFmtId="0" fontId="7" fillId="0" borderId="14"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26" xfId="0" applyFont="1" applyBorder="1" applyAlignment="1" applyProtection="1">
      <alignment horizontal="left" vertical="center" wrapText="1"/>
    </xf>
    <xf numFmtId="0" fontId="7" fillId="0" borderId="54" xfId="0" applyFont="1" applyBorder="1" applyAlignment="1" applyProtection="1">
      <alignment horizontal="center" vertical="center" shrinkToFit="1"/>
    </xf>
    <xf numFmtId="0" fontId="7" fillId="0" borderId="25" xfId="0" applyFont="1" applyBorder="1" applyAlignment="1" applyProtection="1">
      <alignment horizontal="center" vertical="center" shrinkToFit="1"/>
    </xf>
    <xf numFmtId="0" fontId="7" fillId="27" borderId="10" xfId="0" applyFont="1" applyFill="1" applyBorder="1" applyAlignment="1" applyProtection="1">
      <alignment horizontal="center" vertical="center" wrapText="1"/>
      <protection locked="0"/>
    </xf>
    <xf numFmtId="0" fontId="11" fillId="0" borderId="10" xfId="0" applyFont="1" applyBorder="1" applyAlignment="1" applyProtection="1">
      <alignment horizontal="left" vertical="center" wrapText="1"/>
    </xf>
    <xf numFmtId="0" fontId="11" fillId="0" borderId="10" xfId="0" applyFont="1" applyBorder="1" applyAlignment="1" applyProtection="1">
      <alignment horizontal="center" vertical="center" wrapText="1"/>
    </xf>
    <xf numFmtId="0" fontId="12" fillId="27" borderId="32" xfId="0" applyFont="1" applyFill="1" applyBorder="1" applyAlignment="1" applyProtection="1">
      <alignment horizontal="center" vertical="center" shrinkToFit="1"/>
      <protection locked="0"/>
    </xf>
    <xf numFmtId="0" fontId="12" fillId="27" borderId="12" xfId="0" applyFont="1" applyFill="1" applyBorder="1" applyAlignment="1" applyProtection="1">
      <alignment horizontal="center" vertical="center" shrinkToFit="1"/>
      <protection locked="0"/>
    </xf>
    <xf numFmtId="0" fontId="12" fillId="27" borderId="13" xfId="0" applyFont="1" applyFill="1" applyBorder="1" applyAlignment="1" applyProtection="1">
      <alignment horizontal="center" vertical="center" shrinkToFit="1"/>
      <protection locked="0"/>
    </xf>
    <xf numFmtId="0" fontId="12" fillId="27" borderId="14" xfId="0" applyFont="1" applyFill="1" applyBorder="1" applyAlignment="1" applyProtection="1">
      <alignment horizontal="center" vertical="center" shrinkToFit="1"/>
      <protection locked="0"/>
    </xf>
    <xf numFmtId="0" fontId="12" fillId="27" borderId="11" xfId="0" applyFont="1" applyFill="1" applyBorder="1" applyAlignment="1" applyProtection="1">
      <alignment horizontal="center" vertical="center" shrinkToFit="1"/>
      <protection locked="0"/>
    </xf>
    <xf numFmtId="0" fontId="12" fillId="27" borderId="26" xfId="0" applyFont="1" applyFill="1" applyBorder="1" applyAlignment="1" applyProtection="1">
      <alignment horizontal="center" vertical="center" shrinkToFit="1"/>
      <protection locked="0"/>
    </xf>
    <xf numFmtId="0" fontId="7" fillId="0" borderId="32" xfId="0" applyFont="1" applyFill="1" applyBorder="1" applyAlignment="1" applyProtection="1">
      <alignment horizontal="left" vertical="center" shrinkToFit="1"/>
    </xf>
    <xf numFmtId="0" fontId="7" fillId="0" borderId="12" xfId="0" applyFont="1" applyFill="1" applyBorder="1" applyAlignment="1" applyProtection="1">
      <alignment horizontal="left" vertical="center" shrinkToFit="1"/>
    </xf>
    <xf numFmtId="0" fontId="7" fillId="0" borderId="13" xfId="0" applyFont="1" applyFill="1" applyBorder="1" applyAlignment="1" applyProtection="1">
      <alignment horizontal="left" vertical="center" shrinkToFit="1"/>
    </xf>
    <xf numFmtId="0" fontId="7" fillId="0" borderId="54" xfId="0" applyFont="1" applyFill="1" applyBorder="1" applyAlignment="1" applyProtection="1">
      <alignment horizontal="left" vertical="center" shrinkToFit="1"/>
    </xf>
    <xf numFmtId="0" fontId="7" fillId="0" borderId="0" xfId="0" applyFont="1" applyFill="1" applyBorder="1" applyAlignment="1" applyProtection="1">
      <alignment horizontal="left" vertical="center" shrinkToFit="1"/>
    </xf>
    <xf numFmtId="0" fontId="7" fillId="0" borderId="25" xfId="0" applyFont="1" applyFill="1" applyBorder="1" applyAlignment="1" applyProtection="1">
      <alignment horizontal="left" vertical="center" shrinkToFit="1"/>
    </xf>
    <xf numFmtId="0" fontId="7" fillId="0" borderId="14" xfId="0" applyFont="1" applyFill="1" applyBorder="1" applyAlignment="1" applyProtection="1">
      <alignment horizontal="left" vertical="center" shrinkToFit="1"/>
    </xf>
    <xf numFmtId="0" fontId="7" fillId="0" borderId="11" xfId="0" applyFont="1" applyFill="1" applyBorder="1" applyAlignment="1" applyProtection="1">
      <alignment horizontal="left" vertical="center" shrinkToFit="1"/>
    </xf>
    <xf numFmtId="0" fontId="7" fillId="0" borderId="26" xfId="0" applyFont="1" applyFill="1" applyBorder="1" applyAlignment="1" applyProtection="1">
      <alignment horizontal="left" vertical="center" shrinkToFit="1"/>
    </xf>
    <xf numFmtId="0" fontId="7" fillId="0" borderId="32" xfId="0" applyFont="1" applyBorder="1" applyAlignment="1" applyProtection="1">
      <alignment vertical="center" wrapText="1"/>
    </xf>
    <xf numFmtId="0" fontId="7" fillId="0" borderId="12" xfId="0" applyFont="1" applyBorder="1" applyAlignment="1" applyProtection="1">
      <alignment vertical="center" wrapText="1"/>
    </xf>
    <xf numFmtId="0" fontId="7" fillId="0" borderId="13" xfId="0" applyFont="1" applyBorder="1" applyAlignment="1" applyProtection="1">
      <alignment vertical="center" wrapText="1"/>
    </xf>
    <xf numFmtId="0" fontId="7" fillId="0" borderId="14" xfId="0" applyFont="1" applyBorder="1" applyAlignment="1" applyProtection="1">
      <alignment vertical="center" wrapText="1"/>
    </xf>
    <xf numFmtId="0" fontId="7" fillId="0" borderId="11" xfId="0" applyFont="1" applyBorder="1" applyAlignment="1" applyProtection="1">
      <alignment vertical="center" wrapText="1"/>
    </xf>
    <xf numFmtId="0" fontId="7" fillId="0" borderId="26" xfId="0" applyFont="1" applyBorder="1" applyAlignment="1" applyProtection="1">
      <alignment vertical="center" wrapText="1"/>
    </xf>
    <xf numFmtId="0" fontId="7" fillId="0" borderId="54" xfId="0" applyFont="1" applyBorder="1" applyAlignment="1" applyProtection="1">
      <alignment vertical="center"/>
    </xf>
    <xf numFmtId="0" fontId="7" fillId="0" borderId="25" xfId="0" applyFont="1" applyBorder="1" applyAlignment="1" applyProtection="1">
      <alignment vertical="center"/>
    </xf>
    <xf numFmtId="177" fontId="7" fillId="0" borderId="11" xfId="0" applyNumberFormat="1" applyFont="1" applyFill="1" applyBorder="1" applyAlignment="1" applyProtection="1">
      <alignment horizontal="distributed" vertical="center"/>
    </xf>
    <xf numFmtId="177" fontId="7" fillId="0" borderId="26" xfId="0" applyNumberFormat="1" applyFont="1" applyFill="1" applyBorder="1" applyAlignment="1" applyProtection="1">
      <alignment horizontal="distributed" vertical="center"/>
    </xf>
    <xf numFmtId="177" fontId="7" fillId="0" borderId="12" xfId="0" applyNumberFormat="1" applyFont="1" applyFill="1" applyBorder="1" applyAlignment="1" applyProtection="1">
      <alignment horizontal="distributed" vertical="center"/>
    </xf>
    <xf numFmtId="177" fontId="7" fillId="0" borderId="13" xfId="0" applyNumberFormat="1" applyFont="1" applyFill="1" applyBorder="1" applyAlignment="1" applyProtection="1">
      <alignment horizontal="distributed" vertical="center"/>
    </xf>
    <xf numFmtId="0" fontId="12" fillId="24" borderId="34" xfId="0" applyFont="1" applyFill="1" applyBorder="1" applyAlignment="1">
      <alignment horizontal="center" vertical="center" shrinkToFit="1"/>
    </xf>
    <xf numFmtId="0" fontId="12" fillId="24" borderId="35" xfId="0" applyFont="1" applyFill="1" applyBorder="1" applyAlignment="1">
      <alignment horizontal="center" vertical="center" shrinkToFit="1"/>
    </xf>
    <xf numFmtId="0" fontId="12" fillId="0" borderId="57" xfId="0" applyFont="1" applyBorder="1" applyAlignment="1">
      <alignment horizontal="distributed" vertical="center"/>
    </xf>
    <xf numFmtId="0" fontId="12" fillId="0" borderId="35" xfId="0" applyFont="1" applyBorder="1" applyAlignment="1">
      <alignment horizontal="distributed" vertical="center"/>
    </xf>
    <xf numFmtId="0" fontId="12" fillId="0" borderId="12" xfId="0" applyFont="1" applyBorder="1" applyAlignment="1">
      <alignment horizontal="distributed" vertical="center"/>
    </xf>
    <xf numFmtId="0" fontId="12" fillId="0" borderId="13" xfId="0" applyFont="1" applyBorder="1" applyAlignment="1">
      <alignment horizontal="distributed" vertical="center"/>
    </xf>
    <xf numFmtId="0" fontId="12" fillId="0" borderId="34" xfId="0" applyFont="1" applyBorder="1" applyAlignment="1">
      <alignment horizontal="center" vertical="center" shrinkToFit="1"/>
    </xf>
    <xf numFmtId="0" fontId="12" fillId="0" borderId="35" xfId="0" applyFont="1" applyBorder="1" applyAlignment="1">
      <alignment horizontal="center" vertical="center" shrinkToFit="1"/>
    </xf>
    <xf numFmtId="0" fontId="8" fillId="0" borderId="35" xfId="0" applyFont="1" applyBorder="1" applyAlignment="1">
      <alignment horizontal="center" vertical="center" shrinkToFit="1"/>
    </xf>
    <xf numFmtId="0" fontId="13" fillId="24" borderId="34" xfId="0" applyFont="1" applyFill="1" applyBorder="1" applyAlignment="1">
      <alignment horizontal="center" vertical="center" shrinkToFit="1"/>
    </xf>
    <xf numFmtId="0" fontId="13" fillId="24" borderId="35" xfId="0" applyFont="1" applyFill="1" applyBorder="1" applyAlignment="1">
      <alignment horizontal="center" vertical="center" shrinkToFit="1"/>
    </xf>
    <xf numFmtId="0" fontId="13" fillId="0" borderId="57" xfId="0" applyFont="1" applyBorder="1" applyAlignment="1">
      <alignment horizontal="distributed" vertical="center" wrapText="1"/>
    </xf>
    <xf numFmtId="0" fontId="13" fillId="0" borderId="35" xfId="0" applyFont="1" applyBorder="1" applyAlignment="1">
      <alignment horizontal="distributed" vertical="center" wrapText="1"/>
    </xf>
    <xf numFmtId="0" fontId="8" fillId="0" borderId="11" xfId="0" applyFont="1" applyBorder="1" applyAlignment="1">
      <alignment horizontal="center"/>
    </xf>
    <xf numFmtId="0" fontId="12" fillId="0" borderId="57" xfId="0" applyFont="1" applyBorder="1" applyAlignment="1">
      <alignment horizontal="center" vertical="center" shrinkToFit="1"/>
    </xf>
    <xf numFmtId="0" fontId="8" fillId="0" borderId="57" xfId="0" applyFont="1" applyFill="1" applyBorder="1" applyAlignment="1">
      <alignment horizontal="center" vertical="center" shrinkToFit="1"/>
    </xf>
    <xf numFmtId="0" fontId="8" fillId="0" borderId="34" xfId="0" applyFont="1" applyBorder="1" applyAlignment="1">
      <alignment horizontal="distributed" justifyLastLine="1"/>
    </xf>
    <xf numFmtId="0" fontId="8" fillId="0" borderId="57" xfId="0" applyFont="1" applyBorder="1" applyAlignment="1">
      <alignment horizontal="distributed" justifyLastLine="1"/>
    </xf>
    <xf numFmtId="0" fontId="8" fillId="0" borderId="35" xfId="0" applyFont="1" applyBorder="1" applyAlignment="1">
      <alignment horizontal="distributed" justifyLastLine="1"/>
    </xf>
    <xf numFmtId="177" fontId="8" fillId="27" borderId="0" xfId="0" applyNumberFormat="1" applyFont="1" applyFill="1" applyAlignment="1">
      <alignment horizontal="right"/>
    </xf>
    <xf numFmtId="0" fontId="8" fillId="0" borderId="0" xfId="0" applyFont="1" applyAlignment="1">
      <alignment horizontal="center"/>
    </xf>
    <xf numFmtId="0" fontId="31" fillId="0" borderId="0" xfId="0" applyFont="1" applyAlignment="1">
      <alignment horizontal="center"/>
    </xf>
    <xf numFmtId="0" fontId="12" fillId="0" borderId="56" xfId="0" applyFont="1" applyBorder="1" applyAlignment="1">
      <alignment horizontal="center" vertical="center" textRotation="255"/>
    </xf>
    <xf numFmtId="0" fontId="12" fillId="0" borderId="55" xfId="0" applyFont="1" applyBorder="1" applyAlignment="1">
      <alignment horizontal="center" vertical="center" textRotation="255"/>
    </xf>
    <xf numFmtId="0" fontId="12" fillId="24" borderId="33" xfId="0" applyFont="1" applyFill="1" applyBorder="1" applyAlignment="1">
      <alignment horizontal="center" vertical="center" textRotation="255" shrinkToFit="1"/>
    </xf>
    <xf numFmtId="0" fontId="12" fillId="24" borderId="56" xfId="0" applyFont="1" applyFill="1" applyBorder="1" applyAlignment="1">
      <alignment horizontal="center" vertical="center" textRotation="255" shrinkToFit="1"/>
    </xf>
    <xf numFmtId="0" fontId="13" fillId="0" borderId="0" xfId="0" applyFont="1"/>
    <xf numFmtId="0" fontId="13" fillId="0" borderId="0" xfId="0" applyFont="1" applyAlignment="1">
      <alignment wrapText="1"/>
    </xf>
    <xf numFmtId="0" fontId="55" fillId="0" borderId="12" xfId="43" applyFont="1" applyBorder="1" applyAlignment="1">
      <alignment vertical="center" wrapText="1"/>
    </xf>
    <xf numFmtId="0" fontId="55" fillId="0" borderId="77" xfId="43" applyFont="1" applyBorder="1" applyAlignment="1">
      <alignment vertical="center" wrapText="1"/>
    </xf>
    <xf numFmtId="0" fontId="55" fillId="0" borderId="0" xfId="43" applyFont="1" applyBorder="1" applyAlignment="1">
      <alignment vertical="center" wrapText="1"/>
    </xf>
    <xf numFmtId="0" fontId="55" fillId="0" borderId="78" xfId="43" applyFont="1" applyBorder="1" applyAlignment="1">
      <alignment vertical="center" wrapText="1"/>
    </xf>
    <xf numFmtId="0" fontId="61" fillId="0" borderId="0" xfId="43" applyFont="1" applyAlignment="1">
      <alignment horizontal="center" vertical="center"/>
    </xf>
    <xf numFmtId="0" fontId="59" fillId="0" borderId="34" xfId="43" applyFont="1" applyBorder="1" applyAlignment="1">
      <alignment horizontal="center" vertical="center"/>
    </xf>
    <xf numFmtId="0" fontId="59" fillId="0" borderId="57" xfId="43" applyFont="1" applyBorder="1" applyAlignment="1">
      <alignment horizontal="center" vertical="center"/>
    </xf>
    <xf numFmtId="0" fontId="59" fillId="0" borderId="35" xfId="43" applyFont="1" applyBorder="1" applyAlignment="1">
      <alignment horizontal="center" vertical="center"/>
    </xf>
    <xf numFmtId="0" fontId="59" fillId="0" borderId="34" xfId="43" applyFont="1" applyBorder="1" applyAlignment="1">
      <alignment vertical="center" shrinkToFit="1"/>
    </xf>
    <xf numFmtId="0" fontId="6" fillId="0" borderId="35" xfId="43" applyBorder="1" applyAlignment="1">
      <alignment vertical="center" shrinkToFit="1"/>
    </xf>
    <xf numFmtId="0" fontId="59" fillId="0" borderId="11" xfId="43" applyFont="1" applyBorder="1" applyAlignment="1">
      <alignment horizontal="center" vertical="center" shrinkToFit="1"/>
    </xf>
    <xf numFmtId="0" fontId="59" fillId="0" borderId="57" xfId="43" applyFont="1" applyBorder="1" applyAlignment="1">
      <alignment vertical="center" shrinkToFit="1"/>
    </xf>
    <xf numFmtId="0" fontId="59" fillId="0" borderId="35" xfId="43" applyFont="1" applyBorder="1" applyAlignment="1">
      <alignment vertical="center" shrinkToFit="1"/>
    </xf>
    <xf numFmtId="0" fontId="59" fillId="27" borderId="34" xfId="43" applyFont="1" applyFill="1" applyBorder="1" applyAlignment="1" applyProtection="1">
      <alignment vertical="center" shrinkToFit="1"/>
      <protection locked="0"/>
    </xf>
    <xf numFmtId="0" fontId="59" fillId="27" borderId="57" xfId="43" applyFont="1" applyFill="1" applyBorder="1" applyAlignment="1" applyProtection="1">
      <alignment vertical="center" shrinkToFit="1"/>
      <protection locked="0"/>
    </xf>
    <xf numFmtId="0" fontId="59" fillId="27" borderId="35" xfId="43" applyFont="1" applyFill="1" applyBorder="1" applyAlignment="1" applyProtection="1">
      <alignment vertical="center" shrinkToFit="1"/>
      <protection locked="0"/>
    </xf>
    <xf numFmtId="0" fontId="59" fillId="0" borderId="34" xfId="43" applyFont="1" applyBorder="1" applyAlignment="1">
      <alignment horizontal="distributed" vertical="center" indent="1"/>
    </xf>
    <xf numFmtId="0" fontId="59" fillId="0" borderId="35" xfId="43" applyFont="1" applyBorder="1" applyAlignment="1">
      <alignment horizontal="distributed" vertical="center" indent="1"/>
    </xf>
    <xf numFmtId="0" fontId="59" fillId="27" borderId="34" xfId="43" applyFont="1" applyFill="1" applyBorder="1" applyAlignment="1" applyProtection="1">
      <alignment horizontal="center" vertical="center" shrinkToFit="1"/>
      <protection locked="0"/>
    </xf>
    <xf numFmtId="0" fontId="59" fillId="27" borderId="57" xfId="43" applyFont="1" applyFill="1" applyBorder="1" applyAlignment="1" applyProtection="1">
      <alignment horizontal="center" vertical="center" shrinkToFit="1"/>
      <protection locked="0"/>
    </xf>
    <xf numFmtId="0" fontId="59" fillId="27" borderId="35" xfId="43" applyFont="1" applyFill="1" applyBorder="1" applyAlignment="1" applyProtection="1">
      <alignment horizontal="center" vertical="center" shrinkToFit="1"/>
      <protection locked="0"/>
    </xf>
    <xf numFmtId="0" fontId="59" fillId="27" borderId="34" xfId="43" applyFont="1" applyFill="1" applyBorder="1" applyAlignment="1" applyProtection="1">
      <alignment horizontal="center" vertical="center" wrapText="1"/>
      <protection locked="0"/>
    </xf>
    <xf numFmtId="0" fontId="59" fillId="27" borderId="57" xfId="43" applyFont="1" applyFill="1" applyBorder="1" applyAlignment="1" applyProtection="1">
      <alignment horizontal="center" vertical="center" wrapText="1"/>
      <protection locked="0"/>
    </xf>
    <xf numFmtId="0" fontId="59" fillId="27" borderId="35" xfId="43" applyFont="1" applyFill="1" applyBorder="1" applyAlignment="1" applyProtection="1">
      <alignment horizontal="center" vertical="center" wrapText="1"/>
      <protection locked="0"/>
    </xf>
    <xf numFmtId="0" fontId="59" fillId="0" borderId="34" xfId="43" applyFont="1" applyBorder="1" applyAlignment="1">
      <alignment horizontal="center" vertical="center" wrapText="1"/>
    </xf>
    <xf numFmtId="0" fontId="66" fillId="27" borderId="34" xfId="43" applyFont="1" applyFill="1" applyBorder="1" applyAlignment="1" applyProtection="1">
      <alignment horizontal="left" vertical="center" wrapText="1"/>
      <protection locked="0"/>
    </xf>
    <xf numFmtId="0" fontId="66" fillId="27" borderId="57" xfId="43" applyFont="1" applyFill="1" applyBorder="1" applyAlignment="1" applyProtection="1">
      <alignment horizontal="left" vertical="center" wrapText="1"/>
      <protection locked="0"/>
    </xf>
    <xf numFmtId="0" fontId="66" fillId="27" borderId="35" xfId="43" applyFont="1" applyFill="1" applyBorder="1" applyAlignment="1" applyProtection="1">
      <alignment horizontal="left" vertical="center" wrapText="1"/>
      <protection locked="0"/>
    </xf>
    <xf numFmtId="0" fontId="60" fillId="0" borderId="34" xfId="43" applyFont="1" applyBorder="1" applyAlignment="1">
      <alignment horizontal="center" vertical="center"/>
    </xf>
    <xf numFmtId="0" fontId="60" fillId="0" borderId="57" xfId="43" applyFont="1" applyBorder="1" applyAlignment="1">
      <alignment horizontal="center" vertical="center"/>
    </xf>
    <xf numFmtId="0" fontId="60" fillId="0" borderId="35" xfId="43" applyFont="1" applyBorder="1" applyAlignment="1">
      <alignment horizontal="center" vertical="center"/>
    </xf>
    <xf numFmtId="0" fontId="55" fillId="0" borderId="0" xfId="43" applyFont="1" applyBorder="1" applyAlignment="1">
      <alignment horizontal="left" vertical="center" wrapText="1" shrinkToFit="1"/>
    </xf>
    <xf numFmtId="0" fontId="55" fillId="0" borderId="11" xfId="43" applyFont="1" applyBorder="1" applyAlignment="1">
      <alignment horizontal="left" vertical="center" wrapText="1" shrinkToFit="1"/>
    </xf>
    <xf numFmtId="0" fontId="59" fillId="0" borderId="10" xfId="43" applyFont="1" applyBorder="1" applyAlignment="1">
      <alignment horizontal="center" vertical="center" wrapText="1"/>
    </xf>
    <xf numFmtId="0" fontId="59" fillId="0" borderId="10" xfId="43" applyFont="1" applyBorder="1" applyAlignment="1">
      <alignment horizontal="center" vertical="center"/>
    </xf>
    <xf numFmtId="0" fontId="20" fillId="27" borderId="10" xfId="43" applyFont="1" applyFill="1" applyBorder="1" applyAlignment="1" applyProtection="1">
      <alignment horizontal="left" vertical="center" wrapText="1" shrinkToFit="1"/>
      <protection locked="0"/>
    </xf>
    <xf numFmtId="0" fontId="6" fillId="0" borderId="14" xfId="46" applyFill="1" applyBorder="1">
      <alignment vertical="center"/>
    </xf>
    <xf numFmtId="0" fontId="6" fillId="0" borderId="11" xfId="46" applyFill="1" applyBorder="1">
      <alignment vertical="center"/>
    </xf>
    <xf numFmtId="0" fontId="6" fillId="0" borderId="26" xfId="46" applyFill="1" applyBorder="1">
      <alignment vertical="center"/>
    </xf>
    <xf numFmtId="0" fontId="6" fillId="0" borderId="13" xfId="46" applyFill="1" applyBorder="1" applyAlignment="1">
      <alignment vertical="center" shrinkToFit="1"/>
    </xf>
    <xf numFmtId="0" fontId="6" fillId="0" borderId="26" xfId="46" applyFill="1" applyBorder="1" applyAlignment="1">
      <alignment vertical="center" shrinkToFit="1"/>
    </xf>
    <xf numFmtId="0" fontId="6" fillId="0" borderId="34" xfId="46" applyBorder="1" applyAlignment="1">
      <alignment horizontal="center" vertical="center" wrapText="1"/>
    </xf>
    <xf numFmtId="0" fontId="6" fillId="24" borderId="10" xfId="46" applyFill="1" applyBorder="1" applyAlignment="1" applyProtection="1">
      <alignment horizontal="left" vertical="center"/>
      <protection locked="0"/>
    </xf>
    <xf numFmtId="0" fontId="6" fillId="0" borderId="32" xfId="46" applyBorder="1" applyAlignment="1">
      <alignment horizontal="center" vertical="center"/>
    </xf>
    <xf numFmtId="0" fontId="6" fillId="0" borderId="13" xfId="46" applyBorder="1" applyAlignment="1">
      <alignment horizontal="center" vertical="center"/>
    </xf>
    <xf numFmtId="0" fontId="6" fillId="0" borderId="14" xfId="46" applyBorder="1" applyAlignment="1">
      <alignment horizontal="center" vertical="center"/>
    </xf>
    <xf numFmtId="0" fontId="6" fillId="0" borderId="26" xfId="46" applyBorder="1" applyAlignment="1">
      <alignment horizontal="center" vertical="center"/>
    </xf>
    <xf numFmtId="0" fontId="6" fillId="0" borderId="33" xfId="46" applyBorder="1" applyAlignment="1">
      <alignment horizontal="center" vertical="center"/>
    </xf>
    <xf numFmtId="0" fontId="6" fillId="0" borderId="55" xfId="46" applyBorder="1" applyAlignment="1">
      <alignment horizontal="center" vertical="center"/>
    </xf>
    <xf numFmtId="0" fontId="6" fillId="0" borderId="32" xfId="46" applyBorder="1" applyAlignment="1">
      <alignment horizontal="center" vertical="center" wrapText="1"/>
    </xf>
    <xf numFmtId="0" fontId="6" fillId="0" borderId="13" xfId="46" applyBorder="1" applyAlignment="1">
      <alignment horizontal="center" vertical="center" wrapText="1"/>
    </xf>
    <xf numFmtId="0" fontId="6" fillId="0" borderId="14" xfId="46" applyBorder="1" applyAlignment="1">
      <alignment horizontal="center" vertical="center" wrapText="1"/>
    </xf>
    <xf numFmtId="0" fontId="6" fillId="0" borderId="26" xfId="46" applyBorder="1" applyAlignment="1">
      <alignment horizontal="center" vertical="center" wrapText="1"/>
    </xf>
    <xf numFmtId="0" fontId="6" fillId="0" borderId="35" xfId="46" applyBorder="1" applyAlignment="1">
      <alignment horizontal="center" vertical="center" wrapText="1"/>
    </xf>
    <xf numFmtId="0" fontId="6" fillId="0" borderId="32" xfId="46" applyFill="1" applyBorder="1" applyAlignment="1" applyProtection="1">
      <alignment vertical="center" shrinkToFit="1"/>
    </xf>
    <xf numFmtId="0" fontId="6" fillId="0" borderId="12" xfId="46" applyFill="1" applyBorder="1" applyAlignment="1" applyProtection="1">
      <alignment vertical="center" shrinkToFit="1"/>
    </xf>
    <xf numFmtId="0" fontId="6" fillId="0" borderId="12" xfId="46" applyBorder="1" applyAlignment="1">
      <alignment horizontal="center" vertical="center" wrapText="1"/>
    </xf>
    <xf numFmtId="0" fontId="6" fillId="0" borderId="11" xfId="46" applyBorder="1" applyAlignment="1">
      <alignment horizontal="center" vertical="center" wrapText="1"/>
    </xf>
    <xf numFmtId="0" fontId="6" fillId="0" borderId="32" xfId="46" applyFill="1" applyBorder="1" applyAlignment="1">
      <alignment vertical="center" shrinkToFit="1"/>
    </xf>
    <xf numFmtId="0" fontId="6" fillId="0" borderId="14" xfId="46" applyFill="1" applyBorder="1" applyAlignment="1">
      <alignment vertical="center" shrinkToFit="1"/>
    </xf>
    <xf numFmtId="0" fontId="6" fillId="0" borderId="54" xfId="46" applyBorder="1" applyAlignment="1">
      <alignment horizontal="center" vertical="center"/>
    </xf>
    <xf numFmtId="0" fontId="6" fillId="0" borderId="25" xfId="46" applyBorder="1" applyAlignment="1">
      <alignment horizontal="center" vertical="center"/>
    </xf>
    <xf numFmtId="0" fontId="6" fillId="24" borderId="32" xfId="46" applyFill="1" applyBorder="1" applyAlignment="1" applyProtection="1">
      <alignment horizontal="center" vertical="center"/>
      <protection locked="0"/>
    </xf>
    <xf numFmtId="0" fontId="6" fillId="24" borderId="12" xfId="46" applyFill="1" applyBorder="1" applyAlignment="1" applyProtection="1">
      <alignment horizontal="center" vertical="center"/>
      <protection locked="0"/>
    </xf>
    <xf numFmtId="0" fontId="6" fillId="24" borderId="13" xfId="46" applyFill="1" applyBorder="1" applyAlignment="1" applyProtection="1">
      <alignment horizontal="center" vertical="center"/>
      <protection locked="0"/>
    </xf>
    <xf numFmtId="0" fontId="6" fillId="24" borderId="14" xfId="46" applyFill="1" applyBorder="1" applyAlignment="1" applyProtection="1">
      <alignment horizontal="center" vertical="center"/>
      <protection locked="0"/>
    </xf>
    <xf numFmtId="0" fontId="6" fillId="24" borderId="11" xfId="46" applyFill="1" applyBorder="1" applyAlignment="1" applyProtection="1">
      <alignment horizontal="center" vertical="center"/>
      <protection locked="0"/>
    </xf>
    <xf numFmtId="0" fontId="6" fillId="24" borderId="26" xfId="46" applyFill="1" applyBorder="1" applyAlignment="1" applyProtection="1">
      <alignment horizontal="center" vertical="center"/>
      <protection locked="0"/>
    </xf>
    <xf numFmtId="0" fontId="6" fillId="0" borderId="34" xfId="46" applyBorder="1" applyAlignment="1">
      <alignment horizontal="center" vertical="center"/>
    </xf>
    <xf numFmtId="0" fontId="63" fillId="24" borderId="32" xfId="46" applyFont="1" applyFill="1" applyBorder="1" applyAlignment="1" applyProtection="1">
      <alignment vertical="center" wrapText="1"/>
      <protection locked="0"/>
    </xf>
    <xf numFmtId="0" fontId="63" fillId="24" borderId="13" xfId="46" applyFont="1" applyFill="1" applyBorder="1" applyAlignment="1" applyProtection="1">
      <alignment vertical="center" wrapText="1"/>
      <protection locked="0"/>
    </xf>
    <xf numFmtId="0" fontId="63" fillId="24" borderId="14" xfId="46" applyFont="1" applyFill="1" applyBorder="1" applyAlignment="1" applyProtection="1">
      <alignment vertical="center" wrapText="1"/>
      <protection locked="0"/>
    </xf>
    <xf numFmtId="0" fontId="63" fillId="24" borderId="26" xfId="46" applyFont="1" applyFill="1" applyBorder="1" applyAlignment="1" applyProtection="1">
      <alignment vertical="center" wrapText="1"/>
      <protection locked="0"/>
    </xf>
    <xf numFmtId="0" fontId="6" fillId="0" borderId="10" xfId="46" applyBorder="1" applyAlignment="1">
      <alignment horizontal="center" vertical="center"/>
    </xf>
    <xf numFmtId="0" fontId="6" fillId="0" borderId="10" xfId="46" applyFill="1" applyBorder="1" applyAlignment="1">
      <alignment horizontal="center" vertical="center"/>
    </xf>
    <xf numFmtId="0" fontId="6" fillId="0" borderId="54" xfId="46" applyBorder="1" applyAlignment="1">
      <alignment horizontal="center" vertical="center" wrapText="1"/>
    </xf>
    <xf numFmtId="0" fontId="6" fillId="0" borderId="0" xfId="46" applyBorder="1" applyAlignment="1">
      <alignment horizontal="center" vertical="center" wrapText="1"/>
    </xf>
    <xf numFmtId="0" fontId="6" fillId="0" borderId="32" xfId="46" applyFill="1" applyBorder="1" applyAlignment="1">
      <alignment horizontal="center" vertical="center"/>
    </xf>
    <xf numFmtId="0" fontId="6" fillId="0" borderId="13" xfId="46" applyFill="1" applyBorder="1" applyAlignment="1">
      <alignment horizontal="center" vertical="center"/>
    </xf>
    <xf numFmtId="0" fontId="6" fillId="0" borderId="14" xfId="46" applyFill="1" applyBorder="1" applyAlignment="1">
      <alignment horizontal="center" vertical="center"/>
    </xf>
    <xf numFmtId="0" fontId="6" fillId="0" borderId="26" xfId="46" applyFill="1" applyBorder="1" applyAlignment="1">
      <alignment horizontal="center" vertical="center"/>
    </xf>
    <xf numFmtId="0" fontId="6" fillId="0" borderId="25" xfId="46" applyBorder="1" applyAlignment="1">
      <alignment horizontal="center" vertical="center" wrapText="1"/>
    </xf>
    <xf numFmtId="0" fontId="6" fillId="0" borderId="12" xfId="46" applyBorder="1" applyAlignment="1">
      <alignment horizontal="center" vertical="center"/>
    </xf>
    <xf numFmtId="0" fontId="6" fillId="0" borderId="14" xfId="46" applyFill="1" applyBorder="1" applyAlignment="1" applyProtection="1">
      <alignment vertical="center" shrinkToFit="1"/>
    </xf>
    <xf numFmtId="0" fontId="6" fillId="0" borderId="11" xfId="46" applyFill="1" applyBorder="1" applyAlignment="1" applyProtection="1">
      <alignment vertical="center" shrinkToFit="1"/>
    </xf>
    <xf numFmtId="0" fontId="6" fillId="0" borderId="11" xfId="46" applyBorder="1" applyAlignment="1">
      <alignment horizontal="center" vertical="center"/>
    </xf>
    <xf numFmtId="0" fontId="6" fillId="0" borderId="11" xfId="46" applyFill="1" applyBorder="1" applyAlignment="1">
      <alignment horizontal="center" vertical="center"/>
    </xf>
    <xf numFmtId="177" fontId="6" fillId="0" borderId="57" xfId="46" applyNumberFormat="1" applyFill="1" applyBorder="1" applyAlignment="1">
      <alignment horizontal="distributed" vertical="center"/>
    </xf>
    <xf numFmtId="177" fontId="6" fillId="0" borderId="35" xfId="46" applyNumberFormat="1" applyFill="1" applyBorder="1" applyAlignment="1">
      <alignment horizontal="distributed" vertical="center"/>
    </xf>
    <xf numFmtId="177" fontId="6" fillId="0" borderId="32" xfId="46" applyNumberFormat="1" applyFill="1" applyBorder="1" applyAlignment="1">
      <alignment horizontal="distributed" vertical="center" indent="1"/>
    </xf>
    <xf numFmtId="177" fontId="6" fillId="0" borderId="12" xfId="46" applyNumberFormat="1" applyFill="1" applyBorder="1" applyAlignment="1">
      <alignment horizontal="distributed" vertical="center" indent="1"/>
    </xf>
    <xf numFmtId="177" fontId="6" fillId="0" borderId="13" xfId="46" applyNumberFormat="1" applyFill="1" applyBorder="1" applyAlignment="1">
      <alignment horizontal="distributed" vertical="center" indent="1"/>
    </xf>
    <xf numFmtId="177" fontId="6" fillId="0" borderId="14" xfId="46" applyNumberFormat="1" applyFill="1" applyBorder="1" applyAlignment="1">
      <alignment horizontal="distributed" vertical="center" indent="1"/>
    </xf>
    <xf numFmtId="177" fontId="6" fillId="0" borderId="11" xfId="46" applyNumberFormat="1" applyFill="1" applyBorder="1" applyAlignment="1">
      <alignment horizontal="distributed" vertical="center" indent="1"/>
    </xf>
    <xf numFmtId="177" fontId="6" fillId="0" borderId="26" xfId="46" applyNumberFormat="1" applyFill="1" applyBorder="1" applyAlignment="1">
      <alignment horizontal="distributed" vertical="center" indent="1"/>
    </xf>
    <xf numFmtId="0" fontId="6" fillId="0" borderId="32" xfId="46" applyFill="1" applyBorder="1">
      <alignment vertical="center"/>
    </xf>
    <xf numFmtId="0" fontId="6" fillId="0" borderId="12" xfId="46" applyFill="1" applyBorder="1">
      <alignment vertical="center"/>
    </xf>
    <xf numFmtId="0" fontId="6" fillId="0" borderId="13" xfId="46" applyFill="1" applyBorder="1">
      <alignment vertical="center"/>
    </xf>
    <xf numFmtId="0" fontId="6" fillId="0" borderId="13" xfId="46" applyBorder="1" applyAlignment="1">
      <alignment horizontal="right"/>
    </xf>
    <xf numFmtId="0" fontId="6" fillId="0" borderId="26" xfId="46" applyBorder="1" applyAlignment="1">
      <alignment horizontal="right"/>
    </xf>
    <xf numFmtId="0" fontId="6" fillId="0" borderId="13" xfId="46" applyFill="1" applyBorder="1" applyAlignment="1" applyProtection="1">
      <alignment horizontal="center" vertical="center" shrinkToFit="1"/>
    </xf>
    <xf numFmtId="0" fontId="6" fillId="0" borderId="26" xfId="46" applyFill="1" applyBorder="1" applyAlignment="1" applyProtection="1">
      <alignment horizontal="center" vertical="center" shrinkToFit="1"/>
    </xf>
    <xf numFmtId="177" fontId="6" fillId="0" borderId="32" xfId="46" applyNumberFormat="1" applyFill="1" applyBorder="1" applyAlignment="1" applyProtection="1">
      <alignment horizontal="distributed" vertical="center" shrinkToFit="1"/>
    </xf>
    <xf numFmtId="177" fontId="6" fillId="0" borderId="12" xfId="46" applyNumberFormat="1" applyFill="1" applyBorder="1" applyAlignment="1" applyProtection="1">
      <alignment horizontal="distributed" vertical="center" shrinkToFit="1"/>
    </xf>
    <xf numFmtId="177" fontId="6" fillId="0" borderId="13" xfId="46" applyNumberFormat="1" applyFill="1" applyBorder="1" applyAlignment="1" applyProtection="1">
      <alignment horizontal="distributed" vertical="center" shrinkToFit="1"/>
    </xf>
    <xf numFmtId="177" fontId="6" fillId="0" borderId="14" xfId="46" applyNumberFormat="1" applyFill="1" applyBorder="1" applyAlignment="1" applyProtection="1">
      <alignment horizontal="distributed" vertical="center" shrinkToFit="1"/>
    </xf>
    <xf numFmtId="177" fontId="6" fillId="0" borderId="11" xfId="46" applyNumberFormat="1" applyFill="1" applyBorder="1" applyAlignment="1" applyProtection="1">
      <alignment horizontal="distributed" vertical="center" shrinkToFit="1"/>
    </xf>
    <xf numFmtId="177" fontId="6" fillId="0" borderId="26" xfId="46" applyNumberFormat="1" applyFill="1" applyBorder="1" applyAlignment="1" applyProtection="1">
      <alignment horizontal="distributed" vertical="center" shrinkToFit="1"/>
    </xf>
    <xf numFmtId="0" fontId="6" fillId="0" borderId="25" xfId="46" applyBorder="1" applyAlignment="1">
      <alignment horizontal="right"/>
    </xf>
    <xf numFmtId="0" fontId="6" fillId="0" borderId="54" xfId="46" applyFill="1" applyBorder="1">
      <alignment vertical="center"/>
    </xf>
    <xf numFmtId="0" fontId="6" fillId="0" borderId="0" xfId="46" applyFill="1" applyBorder="1">
      <alignment vertical="center"/>
    </xf>
    <xf numFmtId="0" fontId="6" fillId="0" borderId="25" xfId="46" applyFill="1" applyBorder="1">
      <alignment vertical="center"/>
    </xf>
    <xf numFmtId="0" fontId="6" fillId="0" borderId="10" xfId="46" applyFill="1" applyBorder="1">
      <alignment vertical="center"/>
    </xf>
    <xf numFmtId="0" fontId="6" fillId="0" borderId="32" xfId="46" applyFill="1" applyBorder="1" applyAlignment="1">
      <alignment horizontal="left" vertical="center"/>
    </xf>
    <xf numFmtId="0" fontId="6" fillId="0" borderId="12" xfId="46" applyFill="1" applyBorder="1" applyAlignment="1">
      <alignment horizontal="left" vertical="center"/>
    </xf>
    <xf numFmtId="0" fontId="6" fillId="0" borderId="13" xfId="46" applyFill="1" applyBorder="1" applyAlignment="1">
      <alignment horizontal="left" vertical="center"/>
    </xf>
    <xf numFmtId="0" fontId="64" fillId="0" borderId="32" xfId="0" applyFont="1" applyBorder="1" applyAlignment="1">
      <alignment horizontal="center" vertical="center" wrapText="1"/>
    </xf>
    <xf numFmtId="0" fontId="64" fillId="0" borderId="12" xfId="0" applyFont="1" applyBorder="1" applyAlignment="1">
      <alignment horizontal="center" vertical="center" wrapText="1"/>
    </xf>
    <xf numFmtId="0" fontId="64" fillId="0" borderId="13" xfId="0" applyFont="1" applyBorder="1" applyAlignment="1">
      <alignment horizontal="center" vertical="center" wrapText="1"/>
    </xf>
    <xf numFmtId="0" fontId="64" fillId="0" borderId="54" xfId="0" applyFont="1" applyBorder="1" applyAlignment="1">
      <alignment horizontal="center" vertical="center" wrapText="1"/>
    </xf>
    <xf numFmtId="0" fontId="64" fillId="0" borderId="0" xfId="0" applyFont="1" applyBorder="1" applyAlignment="1">
      <alignment horizontal="center" vertical="center" wrapText="1"/>
    </xf>
    <xf numFmtId="0" fontId="64" fillId="0" borderId="25"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11" xfId="0" applyFont="1" applyBorder="1" applyAlignment="1">
      <alignment horizontal="center" vertical="center" wrapText="1"/>
    </xf>
    <xf numFmtId="0" fontId="64" fillId="0" borderId="26" xfId="0" applyFont="1" applyBorder="1" applyAlignment="1">
      <alignment horizontal="center" vertical="center" wrapText="1"/>
    </xf>
    <xf numFmtId="0" fontId="70" fillId="0" borderId="0" xfId="0" applyFont="1" applyAlignment="1">
      <alignment vertical="center" shrinkToFit="1"/>
    </xf>
    <xf numFmtId="0" fontId="1" fillId="27" borderId="32" xfId="0" applyFont="1" applyFill="1" applyBorder="1" applyAlignment="1">
      <alignment horizontal="center" vertical="center" wrapText="1"/>
    </xf>
    <xf numFmtId="0" fontId="1" fillId="27" borderId="13" xfId="0" applyFont="1" applyFill="1" applyBorder="1" applyAlignment="1">
      <alignment horizontal="center" vertical="center" wrapText="1"/>
    </xf>
    <xf numFmtId="0" fontId="1" fillId="27" borderId="54" xfId="0" applyFont="1" applyFill="1" applyBorder="1" applyAlignment="1">
      <alignment horizontal="center" vertical="center" wrapText="1"/>
    </xf>
    <xf numFmtId="0" fontId="1" fillId="27" borderId="25" xfId="0" applyFont="1" applyFill="1" applyBorder="1" applyAlignment="1">
      <alignment horizontal="center" vertical="center" wrapText="1"/>
    </xf>
    <xf numFmtId="0" fontId="1" fillId="27" borderId="14" xfId="0" applyFont="1" applyFill="1" applyBorder="1" applyAlignment="1">
      <alignment horizontal="center" vertical="center" wrapText="1"/>
    </xf>
    <xf numFmtId="0" fontId="1" fillId="27" borderId="26" xfId="0" applyFont="1" applyFill="1" applyBorder="1" applyAlignment="1">
      <alignment horizontal="center" vertical="center" wrapText="1"/>
    </xf>
    <xf numFmtId="0" fontId="64" fillId="0" borderId="12" xfId="0" applyFont="1" applyBorder="1" applyAlignment="1">
      <alignment horizontal="center" vertical="center"/>
    </xf>
    <xf numFmtId="0" fontId="64" fillId="0" borderId="13" xfId="0" applyFont="1" applyBorder="1" applyAlignment="1">
      <alignment horizontal="center" vertical="center"/>
    </xf>
    <xf numFmtId="0" fontId="64" fillId="0" borderId="54" xfId="0" applyFont="1" applyBorder="1" applyAlignment="1">
      <alignment horizontal="center" vertical="center"/>
    </xf>
    <xf numFmtId="0" fontId="64" fillId="0" borderId="0" xfId="0" applyFont="1" applyAlignment="1">
      <alignment horizontal="center" vertical="center"/>
    </xf>
    <xf numFmtId="0" fontId="64" fillId="0" borderId="25" xfId="0" applyFont="1" applyBorder="1" applyAlignment="1">
      <alignment horizontal="center" vertical="center"/>
    </xf>
    <xf numFmtId="0" fontId="64" fillId="0" borderId="14" xfId="0" applyFont="1" applyBorder="1" applyAlignment="1">
      <alignment horizontal="center" vertical="center"/>
    </xf>
    <xf numFmtId="0" fontId="64" fillId="0" borderId="11" xfId="0" applyFont="1" applyBorder="1" applyAlignment="1">
      <alignment horizontal="center" vertical="center"/>
    </xf>
    <xf numFmtId="0" fontId="64" fillId="0" borderId="26" xfId="0" applyFont="1" applyBorder="1" applyAlignment="1">
      <alignment horizontal="center" vertical="center"/>
    </xf>
    <xf numFmtId="0" fontId="1" fillId="27" borderId="32" xfId="0" applyFont="1" applyFill="1" applyBorder="1" applyAlignment="1">
      <alignment horizontal="center" vertical="center"/>
    </xf>
    <xf numFmtId="0" fontId="1" fillId="27" borderId="12" xfId="0" applyFont="1" applyFill="1" applyBorder="1" applyAlignment="1">
      <alignment horizontal="center" vertical="center"/>
    </xf>
    <xf numFmtId="0" fontId="1" fillId="27" borderId="13" xfId="0" applyFont="1" applyFill="1" applyBorder="1" applyAlignment="1">
      <alignment horizontal="center" vertical="center"/>
    </xf>
    <xf numFmtId="0" fontId="1" fillId="27" borderId="54" xfId="0" applyFont="1" applyFill="1" applyBorder="1" applyAlignment="1">
      <alignment horizontal="center" vertical="center"/>
    </xf>
    <xf numFmtId="0" fontId="1" fillId="27" borderId="0" xfId="0" applyFont="1" applyFill="1" applyAlignment="1">
      <alignment horizontal="center" vertical="center"/>
    </xf>
    <xf numFmtId="0" fontId="1" fillId="27" borderId="25" xfId="0" applyFont="1" applyFill="1" applyBorder="1" applyAlignment="1">
      <alignment horizontal="center" vertical="center"/>
    </xf>
    <xf numFmtId="0" fontId="1" fillId="27" borderId="14" xfId="0" applyFont="1" applyFill="1" applyBorder="1" applyAlignment="1">
      <alignment horizontal="center" vertical="center"/>
    </xf>
    <xf numFmtId="0" fontId="1" fillId="27" borderId="11" xfId="0" applyFont="1" applyFill="1" applyBorder="1" applyAlignment="1">
      <alignment horizontal="center" vertical="center"/>
    </xf>
    <xf numFmtId="0" fontId="1" fillId="27" borderId="26" xfId="0" applyFont="1" applyFill="1" applyBorder="1" applyAlignment="1">
      <alignment horizontal="center" vertical="center"/>
    </xf>
    <xf numFmtId="0" fontId="70" fillId="0" borderId="32"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54" xfId="0" applyFont="1" applyBorder="1" applyAlignment="1">
      <alignment horizontal="center" vertical="center" wrapText="1"/>
    </xf>
    <xf numFmtId="0" fontId="70" fillId="0" borderId="0" xfId="0" applyFont="1" applyAlignment="1">
      <alignment horizontal="center" vertical="center" wrapText="1"/>
    </xf>
    <xf numFmtId="0" fontId="70" fillId="0" borderId="2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11" xfId="0" applyFont="1" applyBorder="1" applyAlignment="1">
      <alignment horizontal="center" vertical="center" wrapText="1"/>
    </xf>
    <xf numFmtId="0" fontId="70" fillId="0" borderId="26" xfId="0" applyFont="1" applyBorder="1" applyAlignment="1">
      <alignment horizontal="center" vertical="center" wrapText="1"/>
    </xf>
    <xf numFmtId="0" fontId="82" fillId="0" borderId="0" xfId="0" applyFont="1" applyAlignment="1">
      <alignment vertical="center" shrinkToFit="1"/>
    </xf>
    <xf numFmtId="0" fontId="6" fillId="0" borderId="34" xfId="47" applyFont="1" applyBorder="1" applyAlignment="1">
      <alignment horizontal="center" vertical="center" shrinkToFit="1"/>
    </xf>
    <xf numFmtId="0" fontId="6" fillId="0" borderId="57" xfId="47" applyFont="1" applyBorder="1" applyAlignment="1">
      <alignment horizontal="center" vertical="center" shrinkToFit="1"/>
    </xf>
    <xf numFmtId="0" fontId="6" fillId="0" borderId="35" xfId="47" applyFont="1" applyBorder="1" applyAlignment="1">
      <alignment horizontal="center" vertical="center" shrinkToFit="1"/>
    </xf>
    <xf numFmtId="0" fontId="6" fillId="0" borderId="32" xfId="47" applyFont="1" applyFill="1" applyBorder="1" applyAlignment="1" applyProtection="1">
      <alignment vertical="center" shrinkToFit="1"/>
    </xf>
    <xf numFmtId="0" fontId="6" fillId="0" borderId="12" xfId="47" applyFont="1" applyFill="1" applyBorder="1" applyAlignment="1" applyProtection="1">
      <alignment vertical="center" shrinkToFit="1"/>
    </xf>
    <xf numFmtId="0" fontId="6" fillId="24" borderId="54" xfId="47" applyFont="1" applyFill="1" applyBorder="1" applyAlignment="1" applyProtection="1">
      <alignment horizontal="center" vertical="center"/>
      <protection locked="0"/>
    </xf>
    <xf numFmtId="0" fontId="6" fillId="24" borderId="25" xfId="47" applyFont="1" applyFill="1" applyBorder="1" applyAlignment="1" applyProtection="1">
      <alignment horizontal="center" vertical="center"/>
      <protection locked="0"/>
    </xf>
    <xf numFmtId="0" fontId="6" fillId="24" borderId="14" xfId="47" applyFont="1" applyFill="1" applyBorder="1" applyAlignment="1" applyProtection="1">
      <alignment horizontal="center" vertical="center"/>
      <protection locked="0"/>
    </xf>
    <xf numFmtId="0" fontId="6" fillId="24" borderId="26" xfId="47" applyFont="1" applyFill="1" applyBorder="1" applyAlignment="1" applyProtection="1">
      <alignment horizontal="center" vertical="center"/>
      <protection locked="0"/>
    </xf>
    <xf numFmtId="0" fontId="6" fillId="0" borderId="25" xfId="47" applyFont="1" applyBorder="1" applyAlignment="1">
      <alignment horizontal="right"/>
    </xf>
    <xf numFmtId="0" fontId="6" fillId="0" borderId="26" xfId="47" applyFont="1" applyBorder="1" applyAlignment="1">
      <alignment horizontal="right"/>
    </xf>
    <xf numFmtId="0" fontId="6" fillId="24" borderId="32" xfId="47" applyFont="1" applyFill="1" applyBorder="1" applyAlignment="1" applyProtection="1">
      <alignment horizontal="center" vertical="center"/>
      <protection locked="0"/>
    </xf>
    <xf numFmtId="0" fontId="6" fillId="24" borderId="13" xfId="47" applyFont="1" applyFill="1" applyBorder="1" applyAlignment="1" applyProtection="1">
      <alignment horizontal="center" vertical="center"/>
      <protection locked="0"/>
    </xf>
    <xf numFmtId="0" fontId="6" fillId="24" borderId="32" xfId="47" applyFont="1" applyFill="1" applyBorder="1" applyAlignment="1" applyProtection="1">
      <alignment horizontal="center" vertical="center" wrapText="1"/>
      <protection locked="0"/>
    </xf>
    <xf numFmtId="0" fontId="6" fillId="24" borderId="0" xfId="47" applyFont="1" applyFill="1" applyBorder="1" applyAlignment="1" applyProtection="1">
      <alignment horizontal="center" vertical="center"/>
      <protection locked="0"/>
    </xf>
    <xf numFmtId="0" fontId="6" fillId="24" borderId="11" xfId="47" applyFont="1" applyFill="1" applyBorder="1" applyAlignment="1" applyProtection="1">
      <alignment horizontal="center" vertical="center"/>
      <protection locked="0"/>
    </xf>
    <xf numFmtId="0" fontId="6" fillId="0" borderId="32" xfId="47" applyFont="1" applyFill="1" applyBorder="1" applyAlignment="1">
      <alignment horizontal="right" vertical="center"/>
    </xf>
    <xf numFmtId="0" fontId="6" fillId="0" borderId="13" xfId="47" applyFont="1" applyFill="1" applyBorder="1" applyAlignment="1">
      <alignment horizontal="right" vertical="center"/>
    </xf>
    <xf numFmtId="0" fontId="6" fillId="24" borderId="10" xfId="47" applyFont="1" applyFill="1" applyBorder="1" applyAlignment="1" applyProtection="1">
      <alignment horizontal="center" vertical="center"/>
      <protection locked="0"/>
    </xf>
    <xf numFmtId="0" fontId="6" fillId="0" borderId="34" xfId="47" applyFont="1" applyBorder="1" applyAlignment="1">
      <alignment horizontal="center" vertical="center"/>
    </xf>
    <xf numFmtId="0" fontId="6" fillId="0" borderId="57" xfId="47" applyFont="1" applyBorder="1" applyAlignment="1">
      <alignment horizontal="center" vertical="center"/>
    </xf>
    <xf numFmtId="0" fontId="6" fillId="0" borderId="35" xfId="47" applyFont="1" applyBorder="1" applyAlignment="1">
      <alignment horizontal="center" vertical="center"/>
    </xf>
    <xf numFmtId="0" fontId="6" fillId="0" borderId="32" xfId="47" applyFont="1" applyBorder="1" applyAlignment="1">
      <alignment horizontal="center" vertical="center"/>
    </xf>
    <xf numFmtId="0" fontId="6" fillId="0" borderId="12" xfId="47" applyFont="1" applyBorder="1" applyAlignment="1">
      <alignment horizontal="center" vertical="center"/>
    </xf>
    <xf numFmtId="0" fontId="6" fillId="0" borderId="13" xfId="47" applyFont="1" applyBorder="1" applyAlignment="1">
      <alignment horizontal="center" vertical="center"/>
    </xf>
    <xf numFmtId="0" fontId="6" fillId="0" borderId="14" xfId="47" applyFont="1" applyBorder="1" applyAlignment="1">
      <alignment horizontal="center" vertical="center"/>
    </xf>
    <xf numFmtId="0" fontId="6" fillId="0" borderId="11" xfId="47" applyFont="1" applyBorder="1" applyAlignment="1">
      <alignment horizontal="center" vertical="center"/>
    </xf>
    <xf numFmtId="0" fontId="6" fillId="0" borderId="26" xfId="47" applyFont="1" applyBorder="1" applyAlignment="1">
      <alignment horizontal="center" vertical="center"/>
    </xf>
    <xf numFmtId="177" fontId="6" fillId="24" borderId="32" xfId="47" applyNumberFormat="1" applyFont="1" applyFill="1" applyBorder="1" applyAlignment="1" applyProtection="1">
      <alignment horizontal="center" vertical="center" shrinkToFit="1"/>
      <protection locked="0"/>
    </xf>
    <xf numFmtId="177" fontId="6" fillId="24" borderId="12" xfId="47" applyNumberFormat="1" applyFont="1" applyFill="1" applyBorder="1" applyAlignment="1" applyProtection="1">
      <alignment horizontal="center" vertical="center" shrinkToFit="1"/>
      <protection locked="0"/>
    </xf>
    <xf numFmtId="177" fontId="6" fillId="24" borderId="13" xfId="47" applyNumberFormat="1" applyFont="1" applyFill="1" applyBorder="1" applyAlignment="1" applyProtection="1">
      <alignment horizontal="center" vertical="center" shrinkToFit="1"/>
      <protection locked="0"/>
    </xf>
    <xf numFmtId="177" fontId="6" fillId="24" borderId="14" xfId="47" applyNumberFormat="1" applyFont="1" applyFill="1" applyBorder="1" applyAlignment="1" applyProtection="1">
      <alignment horizontal="center" vertical="center" shrinkToFit="1"/>
      <protection locked="0"/>
    </xf>
    <xf numFmtId="177" fontId="6" fillId="24" borderId="11" xfId="47" applyNumberFormat="1" applyFont="1" applyFill="1" applyBorder="1" applyAlignment="1" applyProtection="1">
      <alignment horizontal="center" vertical="center" shrinkToFit="1"/>
      <protection locked="0"/>
    </xf>
    <xf numFmtId="177" fontId="6" fillId="24" borderId="26" xfId="47" applyNumberFormat="1" applyFont="1" applyFill="1" applyBorder="1" applyAlignment="1" applyProtection="1">
      <alignment horizontal="center" vertical="center" shrinkToFit="1"/>
      <protection locked="0"/>
    </xf>
    <xf numFmtId="0" fontId="6" fillId="0" borderId="10" xfId="47" applyFont="1" applyBorder="1" applyAlignment="1">
      <alignment horizontal="center" vertical="center"/>
    </xf>
    <xf numFmtId="0" fontId="6" fillId="0" borderId="54" xfId="47" applyFont="1" applyFill="1" applyBorder="1" applyAlignment="1">
      <alignment horizontal="right" vertical="center"/>
    </xf>
    <xf numFmtId="0" fontId="6" fillId="0" borderId="0" xfId="47" applyFont="1" applyFill="1" applyBorder="1" applyAlignment="1">
      <alignment horizontal="right" vertical="center"/>
    </xf>
    <xf numFmtId="0" fontId="6" fillId="0" borderId="10" xfId="47" applyFont="1" applyBorder="1" applyAlignment="1">
      <alignment horizontal="center" vertical="center" wrapText="1"/>
    </xf>
    <xf numFmtId="0" fontId="6" fillId="0" borderId="12" xfId="47" applyFont="1" applyFill="1" applyBorder="1" applyAlignment="1">
      <alignment horizontal="right" vertical="center"/>
    </xf>
    <xf numFmtId="0" fontId="6" fillId="0" borderId="32" xfId="47" applyFont="1" applyBorder="1" applyAlignment="1">
      <alignment horizontal="center" vertical="center" wrapText="1"/>
    </xf>
    <xf numFmtId="0" fontId="6" fillId="0" borderId="54" xfId="47" applyFont="1" applyBorder="1" applyAlignment="1">
      <alignment horizontal="center" vertical="center"/>
    </xf>
    <xf numFmtId="0" fontId="6" fillId="0" borderId="0" xfId="47" applyFont="1" applyBorder="1" applyAlignment="1">
      <alignment horizontal="center" vertical="center"/>
    </xf>
    <xf numFmtId="0" fontId="6" fillId="0" borderId="25" xfId="47" applyFont="1" applyBorder="1" applyAlignment="1">
      <alignment horizontal="center" vertical="center"/>
    </xf>
    <xf numFmtId="0" fontId="6" fillId="24" borderId="56" xfId="47" applyFont="1" applyFill="1" applyBorder="1" applyAlignment="1" applyProtection="1">
      <alignment horizontal="center" vertical="center"/>
      <protection locked="0"/>
    </xf>
    <xf numFmtId="0" fontId="6" fillId="24" borderId="55" xfId="47" applyFont="1" applyFill="1" applyBorder="1" applyAlignment="1" applyProtection="1">
      <alignment horizontal="center" vertical="center"/>
      <protection locked="0"/>
    </xf>
    <xf numFmtId="0" fontId="6" fillId="0" borderId="12" xfId="47" applyFont="1" applyBorder="1" applyAlignment="1">
      <alignment horizontal="center" vertical="center" wrapText="1"/>
    </xf>
    <xf numFmtId="0" fontId="6" fillId="0" borderId="13" xfId="47" applyFont="1" applyBorder="1" applyAlignment="1">
      <alignment horizontal="center" vertical="center" wrapText="1"/>
    </xf>
    <xf numFmtId="0" fontId="6" fillId="0" borderId="54" xfId="47" applyFont="1" applyBorder="1" applyAlignment="1">
      <alignment horizontal="center" vertical="center" wrapText="1"/>
    </xf>
    <xf numFmtId="0" fontId="6" fillId="0" borderId="0" xfId="47" applyFont="1" applyBorder="1" applyAlignment="1">
      <alignment horizontal="center" vertical="center" wrapText="1"/>
    </xf>
    <xf numFmtId="0" fontId="6" fillId="0" borderId="25" xfId="47" applyFont="1" applyBorder="1" applyAlignment="1">
      <alignment horizontal="center" vertical="center" wrapText="1"/>
    </xf>
    <xf numFmtId="0" fontId="6" fillId="0" borderId="14" xfId="47" applyFont="1" applyBorder="1" applyAlignment="1">
      <alignment horizontal="center" vertical="center" wrapText="1"/>
    </xf>
    <xf numFmtId="0" fontId="6" fillId="0" borderId="11" xfId="47" applyFont="1" applyBorder="1" applyAlignment="1">
      <alignment horizontal="center" vertical="center" wrapText="1"/>
    </xf>
    <xf numFmtId="0" fontId="6" fillId="0" borderId="26" xfId="47" applyFont="1" applyBorder="1" applyAlignment="1">
      <alignment horizontal="center" vertical="center" wrapText="1"/>
    </xf>
    <xf numFmtId="0" fontId="6" fillId="0" borderId="32" xfId="47" applyFont="1" applyFill="1" applyBorder="1" applyAlignment="1">
      <alignment vertical="center" shrinkToFit="1"/>
    </xf>
    <xf numFmtId="0" fontId="6" fillId="0" borderId="12" xfId="47" applyFont="1" applyFill="1" applyBorder="1" applyAlignment="1">
      <alignment vertical="center" shrinkToFit="1"/>
    </xf>
    <xf numFmtId="0" fontId="6" fillId="0" borderId="13" xfId="47" applyFont="1" applyFill="1" applyBorder="1" applyAlignment="1">
      <alignment vertical="center" shrinkToFit="1"/>
    </xf>
    <xf numFmtId="0" fontId="6" fillId="0" borderId="14" xfId="47" applyFont="1" applyFill="1" applyBorder="1" applyAlignment="1">
      <alignment vertical="center" shrinkToFit="1"/>
    </xf>
    <xf numFmtId="0" fontId="6" fillId="0" borderId="11" xfId="47" applyFont="1" applyFill="1" applyBorder="1" applyAlignment="1">
      <alignment vertical="center" shrinkToFit="1"/>
    </xf>
    <xf numFmtId="0" fontId="6" fillId="0" borderId="26" xfId="47" applyFont="1" applyFill="1" applyBorder="1" applyAlignment="1">
      <alignment vertical="center" shrinkToFit="1"/>
    </xf>
    <xf numFmtId="0" fontId="6" fillId="0" borderId="13" xfId="47" applyFont="1" applyBorder="1" applyAlignment="1">
      <alignment horizontal="right"/>
    </xf>
    <xf numFmtId="0" fontId="6" fillId="0" borderId="14" xfId="47" applyFont="1" applyFill="1" applyBorder="1" applyAlignment="1" applyProtection="1">
      <alignment vertical="center" shrinkToFit="1"/>
    </xf>
    <xf numFmtId="0" fontId="6" fillId="0" borderId="11" xfId="47" applyFont="1" applyFill="1" applyBorder="1" applyAlignment="1" applyProtection="1">
      <alignment vertical="center" shrinkToFit="1"/>
    </xf>
    <xf numFmtId="58" fontId="6" fillId="0" borderId="12" xfId="47" applyNumberFormat="1" applyFont="1" applyFill="1" applyBorder="1" applyAlignment="1">
      <alignment horizontal="distributed" vertical="center" indent="1"/>
    </xf>
    <xf numFmtId="0" fontId="6" fillId="0" borderId="12" xfId="47" applyFont="1" applyFill="1" applyBorder="1" applyAlignment="1">
      <alignment horizontal="distributed" vertical="center" indent="1"/>
    </xf>
    <xf numFmtId="0" fontId="6" fillId="0" borderId="13" xfId="47" applyFont="1" applyFill="1" applyBorder="1" applyAlignment="1">
      <alignment horizontal="distributed" vertical="center" indent="1"/>
    </xf>
    <xf numFmtId="0" fontId="6" fillId="0" borderId="32" xfId="47" applyFont="1" applyFill="1" applyBorder="1" applyAlignment="1">
      <alignment horizontal="center" vertical="center" shrinkToFit="1"/>
    </xf>
    <xf numFmtId="0" fontId="6" fillId="0" borderId="12" xfId="47" applyFont="1" applyFill="1" applyBorder="1" applyAlignment="1">
      <alignment horizontal="center" vertical="center" shrinkToFit="1"/>
    </xf>
    <xf numFmtId="0" fontId="6" fillId="0" borderId="13" xfId="47" applyFont="1" applyFill="1" applyBorder="1" applyAlignment="1">
      <alignment horizontal="center" vertical="center" shrinkToFit="1"/>
    </xf>
    <xf numFmtId="0" fontId="6" fillId="0" borderId="14" xfId="47" applyFont="1" applyFill="1" applyBorder="1" applyAlignment="1">
      <alignment horizontal="center" vertical="center" shrinkToFit="1"/>
    </xf>
    <xf numFmtId="0" fontId="6" fillId="0" borderId="11" xfId="47" applyFont="1" applyFill="1" applyBorder="1" applyAlignment="1">
      <alignment horizontal="center" vertical="center" shrinkToFit="1"/>
    </xf>
    <xf numFmtId="0" fontId="6" fillId="0" borderId="26" xfId="47" applyFont="1" applyFill="1" applyBorder="1" applyAlignment="1">
      <alignment horizontal="center" vertical="center" shrinkToFit="1"/>
    </xf>
    <xf numFmtId="0" fontId="6" fillId="24" borderId="54" xfId="47" applyFont="1" applyFill="1" applyBorder="1" applyProtection="1">
      <alignment vertical="center"/>
      <protection locked="0"/>
    </xf>
    <xf numFmtId="0" fontId="6" fillId="24" borderId="0" xfId="47" applyFont="1" applyFill="1" applyBorder="1" applyProtection="1">
      <alignment vertical="center"/>
      <protection locked="0"/>
    </xf>
    <xf numFmtId="0" fontId="6" fillId="24" borderId="25" xfId="47" applyFont="1" applyFill="1" applyBorder="1" applyProtection="1">
      <alignment vertical="center"/>
      <protection locked="0"/>
    </xf>
    <xf numFmtId="0" fontId="6" fillId="0" borderId="32" xfId="47" applyFont="1" applyFill="1" applyBorder="1" applyAlignment="1">
      <alignment horizontal="left" vertical="center" shrinkToFit="1"/>
    </xf>
    <xf numFmtId="0" fontId="6" fillId="0" borderId="12" xfId="47" applyFont="1" applyFill="1" applyBorder="1" applyAlignment="1">
      <alignment horizontal="left" vertical="center" shrinkToFit="1"/>
    </xf>
    <xf numFmtId="0" fontId="6" fillId="0" borderId="13" xfId="47" applyFont="1" applyFill="1" applyBorder="1" applyAlignment="1">
      <alignment horizontal="left" vertical="center" shrinkToFit="1"/>
    </xf>
    <xf numFmtId="0" fontId="6" fillId="0" borderId="11" xfId="47" applyFont="1" applyFill="1" applyBorder="1" applyAlignment="1">
      <alignment horizontal="center" vertical="center"/>
    </xf>
    <xf numFmtId="0" fontId="6" fillId="0" borderId="26" xfId="47" applyFont="1" applyFill="1" applyBorder="1" applyAlignment="1">
      <alignment horizontal="center" vertical="center"/>
    </xf>
    <xf numFmtId="0" fontId="6" fillId="0" borderId="32" xfId="47" applyFont="1" applyFill="1" applyBorder="1" applyAlignment="1">
      <alignment horizontal="center" vertical="center"/>
    </xf>
    <xf numFmtId="0" fontId="6" fillId="0" borderId="12" xfId="47" applyFont="1" applyFill="1" applyBorder="1" applyAlignment="1">
      <alignment horizontal="center" vertical="center"/>
    </xf>
    <xf numFmtId="0" fontId="6" fillId="0" borderId="13" xfId="47" applyFont="1" applyFill="1" applyBorder="1" applyAlignment="1">
      <alignment horizontal="center" vertical="center"/>
    </xf>
    <xf numFmtId="0" fontId="6" fillId="0" borderId="14" xfId="47" applyFont="1" applyFill="1" applyBorder="1" applyAlignment="1">
      <alignment horizontal="center" vertical="center"/>
    </xf>
    <xf numFmtId="0" fontId="70" fillId="0" borderId="32" xfId="47" applyFont="1" applyBorder="1" applyAlignment="1">
      <alignment horizontal="center" vertical="center" wrapText="1"/>
    </xf>
    <xf numFmtId="0" fontId="70" fillId="0" borderId="13" xfId="47" applyFont="1" applyBorder="1" applyAlignment="1">
      <alignment horizontal="center" vertical="center"/>
    </xf>
    <xf numFmtId="0" fontId="70" fillId="0" borderId="14" xfId="47" applyFont="1" applyBorder="1" applyAlignment="1">
      <alignment horizontal="center" vertical="center"/>
    </xf>
    <xf numFmtId="0" fontId="70" fillId="0" borderId="26" xfId="47" applyFont="1" applyBorder="1" applyAlignment="1">
      <alignment horizontal="center" vertical="center"/>
    </xf>
    <xf numFmtId="58" fontId="6" fillId="0" borderId="32" xfId="47" applyNumberFormat="1" applyFont="1" applyFill="1" applyBorder="1" applyAlignment="1">
      <alignment horizontal="distributed" vertical="center" indent="1"/>
    </xf>
    <xf numFmtId="0" fontId="6" fillId="0" borderId="14" xfId="47" applyFont="1" applyFill="1" applyBorder="1" applyAlignment="1">
      <alignment horizontal="distributed" vertical="center" indent="1"/>
    </xf>
    <xf numFmtId="0" fontId="6" fillId="0" borderId="11" xfId="47" applyFont="1" applyFill="1" applyBorder="1" applyAlignment="1">
      <alignment horizontal="distributed" vertical="center" indent="1"/>
    </xf>
    <xf numFmtId="0" fontId="6" fillId="0" borderId="26" xfId="47" applyFont="1" applyFill="1" applyBorder="1" applyAlignment="1">
      <alignment horizontal="distributed" vertical="center" indent="1"/>
    </xf>
    <xf numFmtId="58" fontId="6" fillId="0" borderId="11" xfId="47" applyNumberFormat="1" applyFont="1" applyFill="1" applyBorder="1" applyAlignment="1">
      <alignment horizontal="distributed" vertical="center" indent="1"/>
    </xf>
    <xf numFmtId="0" fontId="6" fillId="27" borderId="14" xfId="47" applyFont="1" applyFill="1" applyBorder="1" applyAlignment="1" applyProtection="1">
      <alignment horizontal="center" vertical="center"/>
    </xf>
    <xf numFmtId="0" fontId="6" fillId="27" borderId="11" xfId="47" applyFont="1" applyFill="1" applyBorder="1" applyAlignment="1" applyProtection="1">
      <alignment horizontal="center" vertical="center"/>
    </xf>
    <xf numFmtId="38" fontId="6" fillId="24" borderId="32" xfId="34" applyFont="1" applyFill="1" applyBorder="1" applyAlignment="1" applyProtection="1">
      <alignment horizontal="center" vertical="center"/>
      <protection locked="0"/>
    </xf>
    <xf numFmtId="38" fontId="6" fillId="24" borderId="12" xfId="34" applyFont="1" applyFill="1" applyBorder="1" applyAlignment="1" applyProtection="1">
      <alignment horizontal="center" vertical="center"/>
      <protection locked="0"/>
    </xf>
    <xf numFmtId="38" fontId="6" fillId="24" borderId="14" xfId="34" applyFont="1" applyFill="1" applyBorder="1" applyAlignment="1" applyProtection="1">
      <alignment horizontal="center" vertical="center"/>
      <protection locked="0"/>
    </xf>
    <xf numFmtId="38" fontId="6" fillId="24" borderId="11" xfId="34" applyFont="1" applyFill="1" applyBorder="1" applyAlignment="1" applyProtection="1">
      <alignment horizontal="center" vertical="center"/>
      <protection locked="0"/>
    </xf>
    <xf numFmtId="0" fontId="6" fillId="0" borderId="12" xfId="47" applyFont="1" applyBorder="1" applyAlignment="1">
      <alignment horizontal="right" vertical="center"/>
    </xf>
    <xf numFmtId="0" fontId="6" fillId="0" borderId="13" xfId="47" applyFont="1" applyBorder="1" applyAlignment="1">
      <alignment horizontal="right" vertical="center"/>
    </xf>
    <xf numFmtId="0" fontId="6" fillId="27" borderId="32" xfId="47" applyFont="1" applyFill="1" applyBorder="1" applyAlignment="1" applyProtection="1">
      <alignment horizontal="center" vertical="center"/>
    </xf>
    <xf numFmtId="0" fontId="6" fillId="27" borderId="12" xfId="47" applyFont="1" applyFill="1" applyBorder="1" applyAlignment="1" applyProtection="1">
      <alignment horizontal="center" vertical="center"/>
    </xf>
    <xf numFmtId="0" fontId="6" fillId="0" borderId="32" xfId="47" applyFont="1" applyFill="1" applyBorder="1" applyAlignment="1" applyProtection="1">
      <alignment horizontal="distributed" vertical="center" indent="1" shrinkToFit="1"/>
    </xf>
    <xf numFmtId="0" fontId="6" fillId="0" borderId="12" xfId="47" applyFont="1" applyFill="1" applyBorder="1" applyAlignment="1" applyProtection="1">
      <alignment horizontal="distributed" vertical="center" indent="1" shrinkToFit="1"/>
    </xf>
    <xf numFmtId="0" fontId="6" fillId="0" borderId="13" xfId="47" applyFont="1" applyFill="1" applyBorder="1" applyAlignment="1" applyProtection="1">
      <alignment horizontal="distributed" vertical="center" indent="1" shrinkToFit="1"/>
    </xf>
    <xf numFmtId="0" fontId="6" fillId="0" borderId="14" xfId="47" applyFont="1" applyFill="1" applyBorder="1" applyAlignment="1" applyProtection="1">
      <alignment horizontal="distributed" vertical="center" indent="1" shrinkToFit="1"/>
    </xf>
    <xf numFmtId="0" fontId="6" fillId="0" borderId="11" xfId="47" applyFont="1" applyFill="1" applyBorder="1" applyAlignment="1" applyProtection="1">
      <alignment horizontal="distributed" vertical="center" indent="1" shrinkToFit="1"/>
    </xf>
    <xf numFmtId="0" fontId="6" fillId="0" borderId="26" xfId="47" applyFont="1" applyFill="1" applyBorder="1" applyAlignment="1" applyProtection="1">
      <alignment horizontal="distributed" vertical="center" indent="1" shrinkToFit="1"/>
    </xf>
    <xf numFmtId="0" fontId="6" fillId="24" borderId="12" xfId="47" applyFont="1" applyFill="1" applyBorder="1" applyAlignment="1" applyProtection="1">
      <alignment horizontal="center" vertical="center"/>
      <protection locked="0"/>
    </xf>
    <xf numFmtId="58" fontId="6" fillId="0" borderId="32" xfId="47" applyNumberFormat="1" applyFont="1" applyFill="1" applyBorder="1" applyAlignment="1" applyProtection="1">
      <alignment horizontal="distributed" vertical="center" indent="1" shrinkToFit="1"/>
    </xf>
    <xf numFmtId="58" fontId="6" fillId="0" borderId="12" xfId="47" applyNumberFormat="1" applyFont="1" applyFill="1" applyBorder="1" applyAlignment="1" applyProtection="1">
      <alignment horizontal="distributed" vertical="center" indent="1" shrinkToFit="1"/>
    </xf>
    <xf numFmtId="58" fontId="6" fillId="0" borderId="13" xfId="47" applyNumberFormat="1" applyFont="1" applyFill="1" applyBorder="1" applyAlignment="1" applyProtection="1">
      <alignment horizontal="distributed" vertical="center" indent="1" shrinkToFit="1"/>
    </xf>
    <xf numFmtId="58" fontId="6" fillId="0" borderId="14" xfId="47" applyNumberFormat="1" applyFont="1" applyFill="1" applyBorder="1" applyAlignment="1" applyProtection="1">
      <alignment horizontal="distributed" vertical="center" indent="1" shrinkToFit="1"/>
    </xf>
    <xf numFmtId="58" fontId="6" fillId="0" borderId="11" xfId="47" applyNumberFormat="1" applyFont="1" applyFill="1" applyBorder="1" applyAlignment="1" applyProtection="1">
      <alignment horizontal="distributed" vertical="center" indent="1" shrinkToFit="1"/>
    </xf>
    <xf numFmtId="58" fontId="6" fillId="0" borderId="26" xfId="47" applyNumberFormat="1" applyFont="1" applyFill="1" applyBorder="1" applyAlignment="1" applyProtection="1">
      <alignment horizontal="distributed" vertical="center" indent="1" shrinkToFit="1"/>
    </xf>
    <xf numFmtId="0" fontId="70" fillId="0" borderId="12" xfId="47" applyFont="1" applyFill="1" applyBorder="1" applyAlignment="1" applyProtection="1">
      <alignment horizontal="right" vertical="center" shrinkToFit="1"/>
    </xf>
    <xf numFmtId="0" fontId="70" fillId="0" borderId="13" xfId="47" applyFont="1" applyFill="1" applyBorder="1" applyAlignment="1" applyProtection="1">
      <alignment horizontal="right" vertical="center" shrinkToFit="1"/>
    </xf>
    <xf numFmtId="0" fontId="70" fillId="0" borderId="11" xfId="47" applyFont="1" applyFill="1" applyBorder="1" applyAlignment="1" applyProtection="1">
      <alignment horizontal="right" vertical="center" shrinkToFit="1"/>
    </xf>
    <xf numFmtId="0" fontId="70" fillId="0" borderId="26" xfId="47" applyFont="1" applyFill="1" applyBorder="1" applyAlignment="1" applyProtection="1">
      <alignment horizontal="right" vertical="center" shrinkToFit="1"/>
    </xf>
    <xf numFmtId="0" fontId="79" fillId="0" borderId="34" xfId="44" applyFont="1" applyBorder="1" applyAlignment="1">
      <alignment horizontal="distributed" vertical="center" indent="1"/>
    </xf>
    <xf numFmtId="0" fontId="79" fillId="0" borderId="35" xfId="44" applyFont="1" applyBorder="1" applyAlignment="1">
      <alignment horizontal="distributed" vertical="center" indent="1"/>
    </xf>
    <xf numFmtId="0" fontId="81" fillId="27" borderId="34" xfId="44" applyFont="1" applyFill="1" applyBorder="1" applyAlignment="1">
      <alignment horizontal="left" vertical="center" shrinkToFit="1"/>
    </xf>
    <xf numFmtId="0" fontId="81" fillId="27" borderId="35" xfId="44" applyFont="1" applyFill="1" applyBorder="1" applyAlignment="1">
      <alignment horizontal="left" vertical="center" shrinkToFit="1"/>
    </xf>
    <xf numFmtId="0" fontId="79" fillId="0" borderId="10" xfId="44" applyFont="1" applyBorder="1" applyAlignment="1">
      <alignment horizontal="distributed" vertical="center" justifyLastLine="1"/>
    </xf>
    <xf numFmtId="0" fontId="81" fillId="27" borderId="10" xfId="44" applyFont="1" applyFill="1" applyBorder="1" applyAlignment="1">
      <alignment vertical="center" wrapText="1"/>
    </xf>
    <xf numFmtId="0" fontId="81" fillId="27" borderId="10" xfId="44" applyFont="1" applyFill="1" applyBorder="1" applyAlignment="1">
      <alignment vertical="center" shrinkToFit="1"/>
    </xf>
    <xf numFmtId="0" fontId="83" fillId="0" borderId="0" xfId="44" applyFont="1" applyAlignment="1">
      <alignment horizontal="center" vertical="center"/>
    </xf>
    <xf numFmtId="0" fontId="79" fillId="0" borderId="0" xfId="44" applyFont="1" applyFill="1" applyAlignment="1">
      <alignment vertical="center"/>
    </xf>
    <xf numFmtId="0" fontId="79" fillId="0" borderId="0" xfId="44" applyFont="1" applyFill="1" applyAlignment="1">
      <alignment horizontal="right" vertical="center" indent="1"/>
    </xf>
    <xf numFmtId="0" fontId="79" fillId="0" borderId="0" xfId="44" applyNumberFormat="1" applyFont="1" applyFill="1" applyAlignment="1">
      <alignment horizontal="left" vertical="center"/>
    </xf>
    <xf numFmtId="0" fontId="79" fillId="0" borderId="0" xfId="44" applyFont="1" applyAlignment="1">
      <alignment horizontal="left" vertical="center" wrapText="1" indent="2"/>
    </xf>
    <xf numFmtId="0" fontId="79" fillId="0" borderId="34" xfId="44" applyFont="1" applyBorder="1" applyAlignment="1">
      <alignment horizontal="center" vertical="center"/>
    </xf>
    <xf numFmtId="0" fontId="79" fillId="0" borderId="35" xfId="44" applyFont="1" applyBorder="1" applyAlignment="1">
      <alignment horizontal="center" vertical="center"/>
    </xf>
    <xf numFmtId="0" fontId="79" fillId="0" borderId="0" xfId="44" applyFont="1" applyAlignment="1">
      <alignment vertical="center" wrapText="1"/>
    </xf>
    <xf numFmtId="177" fontId="81" fillId="27" borderId="10" xfId="44" applyNumberFormat="1" applyFont="1" applyFill="1" applyBorder="1" applyAlignment="1">
      <alignment horizontal="left" vertical="center"/>
    </xf>
    <xf numFmtId="0" fontId="8" fillId="0" borderId="0" xfId="0" applyFont="1" applyFill="1" applyAlignment="1" applyProtection="1">
      <alignment horizontal="center" shrinkToFit="1"/>
    </xf>
    <xf numFmtId="0" fontId="8" fillId="24" borderId="0" xfId="0" applyFont="1" applyFill="1" applyAlignment="1" applyProtection="1">
      <alignment vertical="top" wrapText="1"/>
      <protection locked="0"/>
    </xf>
    <xf numFmtId="58" fontId="8" fillId="24" borderId="0" xfId="0" applyNumberFormat="1" applyFont="1" applyFill="1" applyAlignment="1" applyProtection="1">
      <alignment horizontal="right" shrinkToFit="1"/>
      <protection locked="0"/>
    </xf>
    <xf numFmtId="0" fontId="30" fillId="0" borderId="0" xfId="0" applyFont="1" applyAlignment="1" applyProtection="1">
      <alignment horizontal="center"/>
    </xf>
    <xf numFmtId="0" fontId="8" fillId="24" borderId="0" xfId="0" applyFont="1" applyFill="1" applyAlignment="1" applyProtection="1">
      <alignment shrinkToFit="1"/>
      <protection locked="0"/>
    </xf>
    <xf numFmtId="0" fontId="8" fillId="0" borderId="11" xfId="0" applyFont="1" applyFill="1" applyBorder="1" applyAlignment="1" applyProtection="1">
      <alignment vertical="center" shrinkToFit="1"/>
    </xf>
    <xf numFmtId="0" fontId="8" fillId="0" borderId="0" xfId="0" applyFont="1" applyAlignment="1" applyProtection="1">
      <alignment vertical="center"/>
    </xf>
    <xf numFmtId="0" fontId="8" fillId="0" borderId="0" xfId="0" applyFont="1" applyFill="1" applyAlignment="1" applyProtection="1">
      <alignment horizontal="left" indent="1" shrinkToFit="1"/>
    </xf>
    <xf numFmtId="0" fontId="8" fillId="0" borderId="0" xfId="0" applyFont="1" applyAlignment="1" applyProtection="1">
      <alignment horizontal="center"/>
    </xf>
    <xf numFmtId="0" fontId="8" fillId="0" borderId="0" xfId="0" applyFont="1" applyAlignment="1" applyProtection="1">
      <alignment shrinkToFit="1"/>
    </xf>
    <xf numFmtId="0" fontId="12" fillId="0" borderId="54" xfId="0" applyFont="1" applyFill="1" applyBorder="1" applyAlignment="1" applyProtection="1">
      <alignment vertical="center" shrinkToFit="1"/>
    </xf>
    <xf numFmtId="0" fontId="12" fillId="0" borderId="25" xfId="0" applyFont="1" applyFill="1" applyBorder="1" applyAlignment="1" applyProtection="1">
      <alignment vertical="center" shrinkToFit="1"/>
    </xf>
    <xf numFmtId="0" fontId="12" fillId="0" borderId="54" xfId="0" applyFont="1" applyBorder="1" applyAlignment="1" applyProtection="1">
      <alignment horizontal="right" vertical="center"/>
    </xf>
    <xf numFmtId="0" fontId="12" fillId="0" borderId="25" xfId="0" applyFont="1" applyBorder="1" applyAlignment="1" applyProtection="1">
      <alignment horizontal="right" vertical="center"/>
    </xf>
    <xf numFmtId="0" fontId="12" fillId="0" borderId="14" xfId="0" applyFont="1" applyBorder="1" applyAlignment="1" applyProtection="1">
      <alignment horizontal="right" vertical="center"/>
    </xf>
    <xf numFmtId="0" fontId="12" fillId="0" borderId="26" xfId="0" applyFont="1" applyBorder="1" applyAlignment="1" applyProtection="1">
      <alignment horizontal="right" vertical="center"/>
    </xf>
    <xf numFmtId="0" fontId="13" fillId="27" borderId="56" xfId="0" applyFont="1" applyFill="1" applyBorder="1" applyAlignment="1" applyProtection="1">
      <alignment horizontal="center" vertical="center"/>
      <protection locked="0"/>
    </xf>
    <xf numFmtId="0" fontId="13" fillId="27" borderId="55" xfId="0" applyFont="1" applyFill="1" applyBorder="1" applyAlignment="1" applyProtection="1">
      <alignment horizontal="center" vertical="center"/>
      <protection locked="0"/>
    </xf>
    <xf numFmtId="0" fontId="12" fillId="0" borderId="54" xfId="0" applyFont="1" applyFill="1" applyBorder="1" applyAlignment="1" applyProtection="1">
      <alignment horizontal="center" vertical="center" shrinkToFit="1"/>
    </xf>
    <xf numFmtId="0" fontId="12" fillId="0" borderId="25" xfId="0" applyFont="1" applyFill="1" applyBorder="1" applyAlignment="1" applyProtection="1">
      <alignment horizontal="center" vertical="center" shrinkToFit="1"/>
    </xf>
    <xf numFmtId="0" fontId="12" fillId="0" borderId="14" xfId="0" applyFont="1" applyFill="1" applyBorder="1" applyAlignment="1" applyProtection="1">
      <alignment horizontal="center" vertical="center" shrinkToFit="1"/>
    </xf>
    <xf numFmtId="0" fontId="12" fillId="0" borderId="26" xfId="0" applyFont="1" applyFill="1" applyBorder="1" applyAlignment="1" applyProtection="1">
      <alignment horizontal="center" vertical="center" shrinkToFit="1"/>
    </xf>
    <xf numFmtId="0" fontId="12" fillId="0" borderId="56" xfId="0" applyFont="1" applyFill="1" applyBorder="1" applyAlignment="1" applyProtection="1">
      <alignment horizontal="center" vertical="center" shrinkToFit="1"/>
    </xf>
    <xf numFmtId="0" fontId="12" fillId="0" borderId="55" xfId="0" applyFont="1" applyFill="1" applyBorder="1" applyAlignment="1" applyProtection="1">
      <alignment horizontal="center" vertical="center" shrinkToFit="1"/>
    </xf>
    <xf numFmtId="0" fontId="12" fillId="0" borderId="14" xfId="0" applyFont="1" applyFill="1" applyBorder="1" applyAlignment="1" applyProtection="1">
      <alignment vertical="center" shrinkToFit="1"/>
    </xf>
    <xf numFmtId="0" fontId="12" fillId="0" borderId="26" xfId="0" applyFont="1" applyFill="1" applyBorder="1" applyAlignment="1" applyProtection="1">
      <alignment vertical="center" shrinkToFit="1"/>
    </xf>
    <xf numFmtId="177" fontId="12" fillId="0" borderId="33" xfId="0" applyNumberFormat="1" applyFont="1" applyFill="1" applyBorder="1" applyAlignment="1" applyProtection="1">
      <alignment horizontal="center" vertical="center" shrinkToFit="1"/>
    </xf>
    <xf numFmtId="177" fontId="12" fillId="0" borderId="56" xfId="0" applyNumberFormat="1" applyFont="1" applyFill="1" applyBorder="1" applyAlignment="1" applyProtection="1">
      <alignment horizontal="center" vertical="center" shrinkToFit="1"/>
    </xf>
    <xf numFmtId="0" fontId="12" fillId="0" borderId="32" xfId="0" applyFont="1" applyFill="1" applyBorder="1" applyAlignment="1" applyProtection="1">
      <alignment vertical="center" shrinkToFit="1"/>
    </xf>
    <xf numFmtId="0" fontId="12" fillId="0" borderId="13" xfId="0" applyFont="1" applyFill="1" applyBorder="1" applyAlignment="1" applyProtection="1">
      <alignment vertical="center" shrinkToFit="1"/>
    </xf>
    <xf numFmtId="0" fontId="12" fillId="0" borderId="32" xfId="0" applyFont="1" applyBorder="1" applyAlignment="1" applyProtection="1">
      <alignment horizontal="right" vertical="center"/>
    </xf>
    <xf numFmtId="0" fontId="12" fillId="0" borderId="13" xfId="0" applyFont="1" applyBorder="1" applyAlignment="1" applyProtection="1">
      <alignment horizontal="right" vertical="center"/>
    </xf>
    <xf numFmtId="0" fontId="13" fillId="27" borderId="33"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shrinkToFit="1"/>
    </xf>
    <xf numFmtId="0" fontId="12" fillId="0" borderId="85" xfId="0" applyFont="1" applyFill="1" applyBorder="1" applyAlignment="1" applyProtection="1">
      <alignment horizontal="center" vertical="center" shrinkToFit="1"/>
    </xf>
    <xf numFmtId="182" fontId="12" fillId="0" borderId="86" xfId="0" applyNumberFormat="1" applyFont="1" applyFill="1" applyBorder="1" applyAlignment="1" applyProtection="1">
      <alignment horizontal="center" vertical="center" shrinkToFit="1"/>
    </xf>
    <xf numFmtId="182" fontId="12" fillId="0" borderId="56" xfId="0" applyNumberFormat="1" applyFont="1" applyFill="1" applyBorder="1" applyAlignment="1" applyProtection="1">
      <alignment horizontal="center" vertical="center" shrinkToFit="1"/>
    </xf>
    <xf numFmtId="182" fontId="12" fillId="0" borderId="55" xfId="0" applyNumberFormat="1" applyFont="1" applyFill="1" applyBorder="1" applyAlignment="1" applyProtection="1">
      <alignment horizontal="center" vertical="center" shrinkToFit="1"/>
    </xf>
    <xf numFmtId="0" fontId="12" fillId="0" borderId="84" xfId="0" applyFont="1" applyFill="1" applyBorder="1" applyAlignment="1" applyProtection="1">
      <alignment horizontal="center" vertical="center" shrinkToFit="1"/>
    </xf>
    <xf numFmtId="0" fontId="12" fillId="0" borderId="86" xfId="0" applyFont="1" applyFill="1" applyBorder="1" applyAlignment="1" applyProtection="1">
      <alignment vertical="center" wrapText="1"/>
    </xf>
    <xf numFmtId="0" fontId="0" fillId="0" borderId="56" xfId="0" applyFill="1" applyBorder="1" applyAlignment="1" applyProtection="1">
      <alignment vertical="center" wrapText="1"/>
    </xf>
    <xf numFmtId="0" fontId="0" fillId="0" borderId="55" xfId="0" applyFill="1" applyBorder="1" applyAlignment="1" applyProtection="1">
      <alignment vertical="center" wrapText="1"/>
    </xf>
    <xf numFmtId="0" fontId="12" fillId="0" borderId="88" xfId="0" applyFont="1" applyFill="1" applyBorder="1" applyAlignment="1" applyProtection="1">
      <alignment horizontal="right" vertical="center" shrinkToFit="1"/>
    </xf>
    <xf numFmtId="0" fontId="12" fillId="0" borderId="54" xfId="0" applyFont="1" applyFill="1" applyBorder="1" applyAlignment="1" applyProtection="1">
      <alignment horizontal="right" vertical="center" shrinkToFit="1"/>
    </xf>
    <xf numFmtId="0" fontId="12" fillId="0" borderId="14" xfId="0" applyFont="1" applyFill="1" applyBorder="1" applyAlignment="1" applyProtection="1">
      <alignment horizontal="right" vertical="center" shrinkToFit="1"/>
    </xf>
    <xf numFmtId="0" fontId="12" fillId="0" borderId="37"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0" fontId="12" fillId="0" borderId="84" xfId="0" applyFont="1" applyFill="1" applyBorder="1" applyAlignment="1" applyProtection="1">
      <alignment horizontal="left" vertical="center" shrinkToFit="1"/>
    </xf>
    <xf numFmtId="0" fontId="12" fillId="0" borderId="25" xfId="0" applyFont="1" applyFill="1" applyBorder="1" applyAlignment="1" applyProtection="1">
      <alignment horizontal="left" vertical="center" shrinkToFit="1"/>
    </xf>
    <xf numFmtId="0" fontId="12" fillId="0" borderId="26" xfId="0" applyFont="1" applyFill="1" applyBorder="1" applyAlignment="1" applyProtection="1">
      <alignment horizontal="left" vertical="center" shrinkToFit="1"/>
    </xf>
    <xf numFmtId="0" fontId="12" fillId="0" borderId="88" xfId="0" applyFont="1" applyFill="1" applyBorder="1" applyAlignment="1" applyProtection="1">
      <alignment horizontal="left" vertical="center" wrapText="1" shrinkToFit="1"/>
    </xf>
    <xf numFmtId="0" fontId="12" fillId="0" borderId="84" xfId="0" applyFont="1" applyFill="1" applyBorder="1" applyAlignment="1" applyProtection="1">
      <alignment horizontal="left" vertical="center" wrapText="1" shrinkToFit="1"/>
    </xf>
    <xf numFmtId="0" fontId="12" fillId="0" borderId="54" xfId="0" applyFont="1" applyFill="1" applyBorder="1" applyAlignment="1" applyProtection="1">
      <alignment horizontal="left" vertical="center" wrapText="1" shrinkToFit="1"/>
    </xf>
    <xf numFmtId="0" fontId="12" fillId="0" borderId="25" xfId="0" applyFont="1" applyFill="1" applyBorder="1" applyAlignment="1" applyProtection="1">
      <alignment horizontal="left" vertical="center" wrapText="1" shrinkToFit="1"/>
    </xf>
    <xf numFmtId="0" fontId="12" fillId="0" borderId="14" xfId="0" applyFont="1" applyFill="1" applyBorder="1" applyAlignment="1" applyProtection="1">
      <alignment horizontal="left" vertical="center" wrapText="1" shrinkToFit="1"/>
    </xf>
    <xf numFmtId="0" fontId="12" fillId="0" borderId="26" xfId="0" applyFont="1" applyFill="1" applyBorder="1" applyAlignment="1" applyProtection="1">
      <alignment horizontal="left" vertical="center" wrapText="1" shrinkToFit="1"/>
    </xf>
    <xf numFmtId="0" fontId="12" fillId="27" borderId="33" xfId="0" applyFont="1" applyFill="1" applyBorder="1" applyAlignment="1" applyProtection="1">
      <alignment horizontal="center" vertical="center"/>
      <protection locked="0"/>
    </xf>
    <xf numFmtId="0" fontId="12" fillId="27" borderId="56" xfId="0" applyFont="1" applyFill="1" applyBorder="1" applyAlignment="1" applyProtection="1">
      <alignment horizontal="center" vertical="center"/>
      <protection locked="0"/>
    </xf>
    <xf numFmtId="0" fontId="12" fillId="27" borderId="55" xfId="0" applyFont="1" applyFill="1" applyBorder="1" applyAlignment="1" applyProtection="1">
      <alignment horizontal="center" vertical="center"/>
      <protection locked="0"/>
    </xf>
    <xf numFmtId="0" fontId="12" fillId="27" borderId="87" xfId="0" applyFont="1" applyFill="1" applyBorder="1" applyAlignment="1" applyProtection="1">
      <alignment horizontal="center" vertical="center" shrinkToFit="1"/>
      <protection locked="0"/>
    </xf>
    <xf numFmtId="0" fontId="12" fillId="27" borderId="83" xfId="0" applyFont="1" applyFill="1" applyBorder="1" applyAlignment="1" applyProtection="1">
      <alignment horizontal="center" vertical="center" shrinkToFit="1"/>
      <protection locked="0"/>
    </xf>
    <xf numFmtId="58" fontId="12" fillId="0" borderId="33" xfId="0" applyNumberFormat="1" applyFont="1" applyFill="1" applyBorder="1" applyAlignment="1" applyProtection="1">
      <alignment horizontal="center" vertical="center" shrinkToFit="1"/>
    </xf>
    <xf numFmtId="58" fontId="12" fillId="0" borderId="56" xfId="0" applyNumberFormat="1" applyFont="1" applyFill="1" applyBorder="1" applyAlignment="1" applyProtection="1">
      <alignment horizontal="center" vertical="center" shrinkToFit="1"/>
    </xf>
    <xf numFmtId="58" fontId="12" fillId="0" borderId="85" xfId="0" applyNumberFormat="1" applyFont="1" applyFill="1" applyBorder="1" applyAlignment="1" applyProtection="1">
      <alignment horizontal="center" vertical="center" shrinkToFit="1"/>
    </xf>
    <xf numFmtId="0" fontId="12" fillId="0" borderId="33" xfId="0" applyFont="1" applyFill="1" applyBorder="1" applyAlignment="1" applyProtection="1">
      <alignment vertical="center" wrapText="1"/>
    </xf>
    <xf numFmtId="0" fontId="0" fillId="0" borderId="85" xfId="0" applyFill="1" applyBorder="1" applyAlignment="1" applyProtection="1">
      <alignment vertical="center" wrapText="1"/>
    </xf>
    <xf numFmtId="0" fontId="12" fillId="0" borderId="33" xfId="0" applyFont="1" applyFill="1" applyBorder="1" applyAlignment="1" applyProtection="1">
      <alignment horizontal="center" vertical="center" shrinkToFit="1"/>
    </xf>
    <xf numFmtId="58" fontId="12" fillId="0" borderId="32" xfId="0" applyNumberFormat="1" applyFont="1" applyFill="1" applyBorder="1" applyAlignment="1" applyProtection="1">
      <alignment horizontal="center" vertical="center" shrinkToFit="1"/>
    </xf>
    <xf numFmtId="58" fontId="12" fillId="0" borderId="12" xfId="0" applyNumberFormat="1" applyFont="1" applyFill="1" applyBorder="1" applyAlignment="1" applyProtection="1">
      <alignment horizontal="center" vertical="center" shrinkToFit="1"/>
    </xf>
    <xf numFmtId="58" fontId="12" fillId="0" borderId="13" xfId="0" applyNumberFormat="1" applyFont="1" applyFill="1" applyBorder="1" applyAlignment="1" applyProtection="1">
      <alignment horizontal="center" vertical="center" shrinkToFit="1"/>
    </xf>
    <xf numFmtId="58" fontId="12" fillId="0" borderId="54" xfId="0" applyNumberFormat="1" applyFont="1" applyFill="1" applyBorder="1" applyAlignment="1" applyProtection="1">
      <alignment horizontal="center" vertical="center" shrinkToFit="1"/>
    </xf>
    <xf numFmtId="58" fontId="12" fillId="0" borderId="0" xfId="0" applyNumberFormat="1" applyFont="1" applyFill="1" applyBorder="1" applyAlignment="1" applyProtection="1">
      <alignment horizontal="center" vertical="center" shrinkToFit="1"/>
    </xf>
    <xf numFmtId="58" fontId="12" fillId="0" borderId="25" xfId="0" applyNumberFormat="1" applyFont="1" applyFill="1" applyBorder="1" applyAlignment="1" applyProtection="1">
      <alignment horizontal="center" vertical="center" shrinkToFit="1"/>
    </xf>
    <xf numFmtId="58" fontId="12" fillId="0" borderId="87" xfId="0" applyNumberFormat="1" applyFont="1" applyFill="1" applyBorder="1" applyAlignment="1" applyProtection="1">
      <alignment horizontal="center" vertical="center" shrinkToFit="1"/>
    </xf>
    <xf numFmtId="58" fontId="12" fillId="0" borderId="24" xfId="0" applyNumberFormat="1" applyFont="1" applyFill="1" applyBorder="1" applyAlignment="1" applyProtection="1">
      <alignment horizontal="center" vertical="center" shrinkToFit="1"/>
    </xf>
    <xf numFmtId="58" fontId="12" fillId="0" borderId="83" xfId="0" applyNumberFormat="1" applyFont="1" applyFill="1" applyBorder="1" applyAlignment="1" applyProtection="1">
      <alignment horizontal="center" vertical="center" shrinkToFit="1"/>
    </xf>
    <xf numFmtId="177" fontId="12" fillId="0" borderId="32" xfId="0" applyNumberFormat="1" applyFont="1" applyFill="1" applyBorder="1" applyAlignment="1" applyProtection="1">
      <alignment horizontal="right" vertical="center" shrinkToFit="1"/>
    </xf>
    <xf numFmtId="177" fontId="12" fillId="0" borderId="13" xfId="0" applyNumberFormat="1" applyFont="1" applyFill="1" applyBorder="1" applyAlignment="1" applyProtection="1">
      <alignment horizontal="right" vertical="center" shrinkToFit="1"/>
    </xf>
    <xf numFmtId="177" fontId="12" fillId="0" borderId="54" xfId="0" applyNumberFormat="1" applyFont="1" applyFill="1" applyBorder="1" applyAlignment="1" applyProtection="1">
      <alignment horizontal="right" vertical="center" shrinkToFit="1"/>
    </xf>
    <xf numFmtId="177" fontId="12" fillId="0" borderId="25" xfId="0" applyNumberFormat="1" applyFont="1" applyFill="1" applyBorder="1" applyAlignment="1" applyProtection="1">
      <alignment horizontal="right" vertical="center" shrinkToFit="1"/>
    </xf>
    <xf numFmtId="177" fontId="12" fillId="0" borderId="87" xfId="0" applyNumberFormat="1" applyFont="1" applyFill="1" applyBorder="1" applyAlignment="1" applyProtection="1">
      <alignment horizontal="right" vertical="center" shrinkToFit="1"/>
    </xf>
    <xf numFmtId="177" fontId="12" fillId="0" borderId="83" xfId="0" applyNumberFormat="1" applyFont="1" applyFill="1" applyBorder="1" applyAlignment="1" applyProtection="1">
      <alignment horizontal="right" vertical="center" shrinkToFit="1"/>
    </xf>
    <xf numFmtId="0" fontId="12" fillId="0" borderId="88" xfId="0" applyFont="1" applyFill="1" applyBorder="1" applyAlignment="1" applyProtection="1">
      <alignment horizontal="center" vertical="center" shrinkToFit="1"/>
    </xf>
    <xf numFmtId="0" fontId="12" fillId="0" borderId="87" xfId="0" applyFont="1" applyFill="1" applyBorder="1" applyAlignment="1" applyProtection="1">
      <alignment horizontal="center" vertical="center" shrinkToFit="1"/>
    </xf>
    <xf numFmtId="0" fontId="12" fillId="0" borderId="83" xfId="0" applyFont="1" applyFill="1" applyBorder="1" applyAlignment="1" applyProtection="1">
      <alignment horizontal="center" vertical="center" shrinkToFit="1"/>
    </xf>
    <xf numFmtId="58" fontId="8" fillId="24" borderId="0" xfId="0" applyNumberFormat="1" applyFont="1" applyFill="1" applyAlignment="1" applyProtection="1">
      <alignment horizontal="distributed"/>
      <protection locked="0"/>
    </xf>
    <xf numFmtId="0" fontId="12" fillId="0" borderId="0" xfId="0" applyFont="1" applyBorder="1" applyAlignment="1" applyProtection="1">
      <alignment horizontal="center" vertical="center" shrinkToFit="1"/>
    </xf>
    <xf numFmtId="0" fontId="8" fillId="0" borderId="0" xfId="0" applyFont="1" applyAlignment="1" applyProtection="1">
      <alignment horizontal="center" vertical="center" shrinkToFit="1"/>
    </xf>
    <xf numFmtId="0" fontId="8" fillId="0" borderId="11" xfId="0" applyFont="1" applyBorder="1" applyAlignment="1" applyProtection="1">
      <alignment horizontal="left" vertical="center" indent="1" shrinkToFit="1"/>
    </xf>
    <xf numFmtId="180" fontId="8" fillId="0" borderId="11" xfId="0" applyNumberFormat="1" applyFont="1" applyBorder="1" applyAlignment="1" applyProtection="1">
      <alignment horizontal="center" vertical="center" shrinkToFit="1"/>
    </xf>
    <xf numFmtId="0" fontId="8" fillId="0" borderId="34" xfId="0" applyFont="1" applyBorder="1" applyAlignment="1" applyProtection="1">
      <alignment horizontal="center" vertical="center"/>
    </xf>
    <xf numFmtId="0" fontId="8" fillId="0" borderId="57" xfId="0" applyFont="1" applyBorder="1" applyAlignment="1" applyProtection="1">
      <alignment horizontal="center" vertical="center"/>
    </xf>
    <xf numFmtId="0" fontId="8" fillId="0" borderId="35" xfId="0" applyFont="1" applyBorder="1" applyAlignment="1" applyProtection="1">
      <alignment horizontal="center" vertical="center"/>
    </xf>
    <xf numFmtId="0" fontId="12" fillId="0" borderId="33" xfId="0" applyFont="1" applyBorder="1" applyAlignment="1" applyProtection="1">
      <alignment horizontal="center" vertical="center" textRotation="255"/>
    </xf>
    <xf numFmtId="0" fontId="12" fillId="0" borderId="56" xfId="0" applyFont="1" applyBorder="1" applyAlignment="1" applyProtection="1">
      <alignment horizontal="center" vertical="center" textRotation="255"/>
    </xf>
    <xf numFmtId="0" fontId="12" fillId="0" borderId="55" xfId="0" applyFont="1" applyBorder="1" applyAlignment="1" applyProtection="1">
      <alignment horizontal="center" vertical="center" textRotation="255"/>
    </xf>
    <xf numFmtId="0" fontId="12" fillId="0" borderId="33" xfId="0" applyFont="1" applyBorder="1" applyAlignment="1" applyProtection="1">
      <alignment horizontal="center" vertical="center"/>
    </xf>
    <xf numFmtId="0" fontId="12" fillId="0" borderId="56" xfId="0" applyFont="1" applyBorder="1" applyAlignment="1" applyProtection="1">
      <alignment horizontal="center" vertical="center"/>
    </xf>
    <xf numFmtId="0" fontId="12" fillId="0" borderId="55" xfId="0" applyFont="1" applyBorder="1" applyAlignment="1" applyProtection="1">
      <alignment horizontal="center" vertical="center"/>
    </xf>
    <xf numFmtId="0" fontId="12" fillId="0" borderId="0" xfId="0" applyFont="1" applyBorder="1" applyAlignment="1" applyProtection="1">
      <alignment horizontal="distributed" vertical="center"/>
    </xf>
    <xf numFmtId="0" fontId="8" fillId="0" borderId="0" xfId="0" applyFont="1" applyBorder="1" applyAlignment="1" applyProtection="1">
      <alignment horizontal="distributed" vertical="center"/>
    </xf>
    <xf numFmtId="180" fontId="8" fillId="0" borderId="57" xfId="0" applyNumberFormat="1" applyFont="1" applyBorder="1" applyAlignment="1" applyProtection="1">
      <alignment horizontal="center" vertical="center"/>
    </xf>
    <xf numFmtId="0" fontId="8" fillId="0" borderId="11" xfId="0" applyFont="1" applyBorder="1" applyAlignment="1" applyProtection="1">
      <alignment horizontal="center" vertical="center" shrinkToFit="1"/>
    </xf>
    <xf numFmtId="0" fontId="13" fillId="0" borderId="33" xfId="0" applyFont="1" applyBorder="1" applyAlignment="1" applyProtection="1">
      <alignment horizontal="center" vertical="center" wrapText="1"/>
    </xf>
    <xf numFmtId="0" fontId="13" fillId="0" borderId="56" xfId="0" applyFont="1" applyBorder="1" applyAlignment="1" applyProtection="1">
      <alignment horizontal="center" vertical="center"/>
    </xf>
    <xf numFmtId="0" fontId="13" fillId="0" borderId="55" xfId="0" applyFont="1" applyBorder="1" applyAlignment="1" applyProtection="1">
      <alignment horizontal="center" vertical="center"/>
    </xf>
    <xf numFmtId="180" fontId="8" fillId="0" borderId="11" xfId="0" applyNumberFormat="1" applyFont="1" applyFill="1" applyBorder="1" applyAlignment="1" applyProtection="1">
      <alignment horizontal="left" vertical="center" shrinkToFit="1"/>
    </xf>
    <xf numFmtId="0" fontId="13" fillId="0" borderId="0" xfId="0" applyFont="1" applyAlignment="1" applyProtection="1">
      <alignment horizontal="right" vertical="center" shrinkToFit="1"/>
    </xf>
    <xf numFmtId="0" fontId="12" fillId="0" borderId="88" xfId="0" applyFont="1" applyBorder="1" applyAlignment="1" applyProtection="1">
      <alignment horizontal="center" vertical="center"/>
    </xf>
    <xf numFmtId="0" fontId="12" fillId="0" borderId="84" xfId="0" applyFont="1" applyBorder="1" applyAlignment="1" applyProtection="1">
      <alignment horizontal="center" vertical="center"/>
    </xf>
    <xf numFmtId="0" fontId="12" fillId="0" borderId="54" xfId="0" applyFont="1" applyBorder="1" applyAlignment="1" applyProtection="1">
      <alignment horizontal="center" vertical="center"/>
    </xf>
    <xf numFmtId="0" fontId="12" fillId="0" borderId="25"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26" xfId="0" applyFont="1" applyBorder="1" applyAlignment="1" applyProtection="1">
      <alignment horizontal="center" vertical="center"/>
    </xf>
    <xf numFmtId="0" fontId="12" fillId="0" borderId="32"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32" xfId="0" applyFont="1" applyBorder="1" applyAlignment="1" applyProtection="1">
      <alignment horizontal="center" vertical="center" wrapText="1"/>
    </xf>
    <xf numFmtId="0" fontId="12" fillId="0" borderId="85" xfId="0" applyFont="1" applyBorder="1" applyAlignment="1" applyProtection="1">
      <alignment horizontal="center" vertical="center"/>
    </xf>
    <xf numFmtId="0" fontId="12" fillId="0" borderId="88" xfId="0" applyFont="1" applyBorder="1" applyAlignment="1" applyProtection="1">
      <alignment horizontal="left" vertical="center"/>
    </xf>
    <xf numFmtId="0" fontId="12" fillId="0" borderId="84" xfId="0" applyFont="1" applyBorder="1" applyAlignment="1" applyProtection="1">
      <alignment horizontal="left" vertical="center"/>
    </xf>
    <xf numFmtId="0" fontId="12" fillId="0" borderId="87" xfId="0" applyFont="1" applyBorder="1" applyAlignment="1" applyProtection="1">
      <alignment horizontal="left" vertical="center"/>
    </xf>
    <xf numFmtId="0" fontId="12" fillId="0" borderId="83" xfId="0" applyFont="1" applyBorder="1" applyAlignment="1" applyProtection="1">
      <alignment horizontal="left" vertical="center"/>
    </xf>
    <xf numFmtId="0" fontId="12" fillId="0" borderId="54" xfId="0" applyFont="1" applyBorder="1" applyAlignment="1" applyProtection="1">
      <alignment horizontal="distributed" vertical="center" justifyLastLine="1"/>
    </xf>
    <xf numFmtId="0" fontId="12" fillId="0" borderId="25" xfId="0" applyFont="1" applyBorder="1" applyAlignment="1" applyProtection="1">
      <alignment horizontal="distributed" vertical="center" justifyLastLine="1"/>
    </xf>
    <xf numFmtId="0" fontId="12" fillId="0" borderId="14" xfId="0" applyFont="1" applyBorder="1" applyAlignment="1" applyProtection="1">
      <alignment horizontal="distributed" vertical="center" justifyLastLine="1"/>
    </xf>
    <xf numFmtId="0" fontId="12" fillId="0" borderId="26" xfId="0" applyFont="1" applyBorder="1" applyAlignment="1" applyProtection="1">
      <alignment horizontal="distributed" vertical="center" justifyLastLine="1"/>
    </xf>
    <xf numFmtId="0" fontId="8" fillId="0" borderId="11" xfId="0" applyFont="1" applyFill="1" applyBorder="1" applyAlignment="1" applyProtection="1">
      <alignment horizontal="left" vertical="center" indent="1" shrinkToFit="1"/>
    </xf>
    <xf numFmtId="0" fontId="11" fillId="0" borderId="0" xfId="0" applyFont="1" applyAlignment="1" applyProtection="1">
      <alignment vertical="top" wrapText="1"/>
    </xf>
    <xf numFmtId="0" fontId="8" fillId="0" borderId="0" xfId="0" applyFont="1" applyAlignment="1" applyProtection="1">
      <alignment horizontal="right" vertical="center" shrinkToFit="1"/>
    </xf>
    <xf numFmtId="178" fontId="8" fillId="24" borderId="0" xfId="0" applyNumberFormat="1" applyFont="1" applyFill="1" applyAlignment="1" applyProtection="1">
      <alignment horizontal="distributed" vertical="center" justifyLastLine="1"/>
      <protection locked="0"/>
    </xf>
    <xf numFmtId="0" fontId="12" fillId="0" borderId="86" xfId="0" applyFont="1" applyBorder="1" applyAlignment="1" applyProtection="1">
      <alignment horizontal="center" vertical="center"/>
    </xf>
    <xf numFmtId="0" fontId="12" fillId="0" borderId="54" xfId="0" applyFont="1" applyBorder="1" applyAlignment="1" applyProtection="1">
      <alignment horizontal="left" vertical="center"/>
    </xf>
    <xf numFmtId="0" fontId="12" fillId="0" borderId="0" xfId="0" applyFont="1" applyBorder="1" applyAlignment="1" applyProtection="1">
      <alignment horizontal="left" vertical="center"/>
    </xf>
    <xf numFmtId="0" fontId="12" fillId="0" borderId="25" xfId="0" applyFont="1" applyBorder="1" applyAlignment="1" applyProtection="1">
      <alignment horizontal="left" vertical="center"/>
    </xf>
    <xf numFmtId="0" fontId="12" fillId="0" borderId="14" xfId="0" applyFont="1" applyBorder="1" applyAlignment="1" applyProtection="1">
      <alignment horizontal="left" vertical="center"/>
    </xf>
    <xf numFmtId="0" fontId="12" fillId="0" borderId="11" xfId="0" applyFont="1" applyBorder="1" applyAlignment="1" applyProtection="1">
      <alignment horizontal="left" vertical="center"/>
    </xf>
    <xf numFmtId="0" fontId="12" fillId="0" borderId="26" xfId="0" applyFont="1" applyBorder="1" applyAlignment="1" applyProtection="1">
      <alignment horizontal="left" vertical="center"/>
    </xf>
    <xf numFmtId="0" fontId="12" fillId="0" borderId="87" xfId="0" applyFont="1" applyBorder="1" applyAlignment="1" applyProtection="1">
      <alignment horizontal="center" vertical="center"/>
    </xf>
    <xf numFmtId="0" fontId="12" fillId="0" borderId="83" xfId="0" applyFont="1" applyBorder="1" applyAlignment="1" applyProtection="1">
      <alignment horizontal="center" vertical="center"/>
    </xf>
    <xf numFmtId="0" fontId="55" fillId="0" borderId="88" xfId="0" applyFont="1" applyBorder="1" applyAlignment="1" applyProtection="1">
      <alignment horizontal="center" vertical="center" wrapText="1"/>
    </xf>
    <xf numFmtId="0" fontId="55" fillId="0" borderId="84" xfId="0" applyFont="1" applyBorder="1" applyAlignment="1" applyProtection="1">
      <alignment horizontal="center" vertical="center" wrapText="1"/>
    </xf>
    <xf numFmtId="0" fontId="55" fillId="0" borderId="54" xfId="0" applyFont="1" applyBorder="1" applyAlignment="1" applyProtection="1">
      <alignment horizontal="center" vertical="center" wrapText="1"/>
    </xf>
    <xf numFmtId="0" fontId="55" fillId="0" borderId="25" xfId="0" applyFont="1" applyBorder="1" applyAlignment="1" applyProtection="1">
      <alignment horizontal="center" vertical="center" wrapText="1"/>
    </xf>
    <xf numFmtId="0" fontId="55" fillId="0" borderId="14" xfId="0" applyFont="1" applyBorder="1" applyAlignment="1" applyProtection="1">
      <alignment horizontal="center" vertical="center" wrapText="1"/>
    </xf>
    <xf numFmtId="0" fontId="55" fillId="0" borderId="26" xfId="0" applyFont="1" applyBorder="1" applyAlignment="1" applyProtection="1">
      <alignment horizontal="center" vertical="center" wrapText="1"/>
    </xf>
    <xf numFmtId="0" fontId="13" fillId="0" borderId="86" xfId="0" applyFont="1" applyBorder="1" applyAlignment="1" applyProtection="1">
      <alignment horizontal="center" vertical="center"/>
    </xf>
    <xf numFmtId="0" fontId="12" fillId="27" borderId="128" xfId="46" applyFont="1" applyFill="1" applyBorder="1" applyAlignment="1">
      <alignment horizontal="center" vertical="center"/>
    </xf>
    <xf numFmtId="0" fontId="12" fillId="27" borderId="136" xfId="46" applyFont="1" applyFill="1" applyBorder="1" applyAlignment="1">
      <alignment horizontal="center" vertical="center"/>
    </xf>
    <xf numFmtId="0" fontId="12" fillId="27" borderId="147" xfId="46" applyFont="1" applyFill="1" applyBorder="1" applyAlignment="1">
      <alignment horizontal="center" vertical="center"/>
    </xf>
    <xf numFmtId="0" fontId="11" fillId="27" borderId="129" xfId="46" applyFont="1" applyFill="1" applyBorder="1" applyAlignment="1">
      <alignment horizontal="center" vertical="center" wrapText="1"/>
    </xf>
    <xf numFmtId="0" fontId="11" fillId="27" borderId="12" xfId="46" applyFont="1" applyFill="1" applyBorder="1" applyAlignment="1">
      <alignment horizontal="center" vertical="center" wrapText="1"/>
    </xf>
    <xf numFmtId="0" fontId="11" fillId="27" borderId="130" xfId="46" applyFont="1" applyFill="1" applyBorder="1" applyAlignment="1">
      <alignment horizontal="center" vertical="center" wrapText="1"/>
    </xf>
    <xf numFmtId="0" fontId="11" fillId="27" borderId="126" xfId="46" applyFont="1" applyFill="1" applyBorder="1" applyAlignment="1">
      <alignment horizontal="center" vertical="center" wrapText="1"/>
    </xf>
    <xf numFmtId="0" fontId="11" fillId="27" borderId="124" xfId="46" applyFont="1" applyFill="1" applyBorder="1" applyAlignment="1">
      <alignment horizontal="center" vertical="center" wrapText="1"/>
    </xf>
    <xf numFmtId="0" fontId="11" fillId="27" borderId="127" xfId="46" applyFont="1" applyFill="1" applyBorder="1" applyAlignment="1">
      <alignment horizontal="center" vertical="center" wrapText="1"/>
    </xf>
    <xf numFmtId="0" fontId="13" fillId="0" borderId="129" xfId="46" applyFont="1" applyBorder="1" applyAlignment="1">
      <alignment horizontal="center" vertical="center" shrinkToFit="1"/>
    </xf>
    <xf numFmtId="0" fontId="13" fillId="0" borderId="12" xfId="46" applyFont="1" applyBorder="1" applyAlignment="1">
      <alignment horizontal="center" vertical="center" shrinkToFit="1"/>
    </xf>
    <xf numFmtId="0" fontId="13" fillId="0" borderId="130" xfId="46" applyFont="1" applyBorder="1" applyAlignment="1">
      <alignment horizontal="center" vertical="center" shrinkToFit="1"/>
    </xf>
    <xf numFmtId="0" fontId="13" fillId="0" borderId="137" xfId="46" applyFont="1" applyBorder="1" applyAlignment="1">
      <alignment horizontal="center" vertical="center" shrinkToFit="1"/>
    </xf>
    <xf numFmtId="0" fontId="13" fillId="0" borderId="0" xfId="46" applyFont="1" applyAlignment="1">
      <alignment horizontal="center" vertical="center" shrinkToFit="1"/>
    </xf>
    <xf numFmtId="0" fontId="13" fillId="0" borderId="120" xfId="46" applyFont="1" applyBorder="1" applyAlignment="1">
      <alignment horizontal="center" vertical="center" shrinkToFit="1"/>
    </xf>
    <xf numFmtId="0" fontId="13" fillId="0" borderId="148" xfId="46" applyFont="1" applyBorder="1" applyAlignment="1">
      <alignment horizontal="center" vertical="center" shrinkToFit="1"/>
    </xf>
    <xf numFmtId="0" fontId="13" fillId="0" borderId="11" xfId="46" applyFont="1" applyBorder="1" applyAlignment="1">
      <alignment horizontal="center" vertical="center" shrinkToFit="1"/>
    </xf>
    <xf numFmtId="0" fontId="13" fillId="0" borderId="149" xfId="46" applyFont="1" applyBorder="1" applyAlignment="1">
      <alignment horizontal="center" vertical="center" shrinkToFit="1"/>
    </xf>
    <xf numFmtId="0" fontId="12" fillId="27" borderId="131" xfId="46" applyFont="1" applyFill="1" applyBorder="1" applyAlignment="1">
      <alignment horizontal="center" vertical="center"/>
    </xf>
    <xf numFmtId="0" fontId="12" fillId="27" borderId="138" xfId="46" applyFont="1" applyFill="1" applyBorder="1" applyAlignment="1">
      <alignment horizontal="center" vertical="center"/>
    </xf>
    <xf numFmtId="0" fontId="12" fillId="27" borderId="150" xfId="46" applyFont="1" applyFill="1" applyBorder="1" applyAlignment="1">
      <alignment horizontal="center" vertical="center"/>
    </xf>
    <xf numFmtId="177" fontId="13" fillId="0" borderId="129" xfId="46" applyNumberFormat="1" applyFont="1" applyBorder="1" applyAlignment="1">
      <alignment horizontal="center" vertical="center" wrapText="1"/>
    </xf>
    <xf numFmtId="177" fontId="13" fillId="0" borderId="12" xfId="46" applyNumberFormat="1" applyFont="1" applyBorder="1" applyAlignment="1">
      <alignment horizontal="center" vertical="center" wrapText="1"/>
    </xf>
    <xf numFmtId="177" fontId="13" fillId="0" borderId="130" xfId="46" applyNumberFormat="1" applyFont="1" applyBorder="1" applyAlignment="1">
      <alignment horizontal="center" vertical="center" wrapText="1"/>
    </xf>
    <xf numFmtId="177" fontId="13" fillId="0" borderId="137" xfId="46" applyNumberFormat="1" applyFont="1" applyBorder="1" applyAlignment="1">
      <alignment horizontal="center" vertical="center" wrapText="1"/>
    </xf>
    <xf numFmtId="177" fontId="13" fillId="0" borderId="0" xfId="46" applyNumberFormat="1" applyFont="1" applyAlignment="1">
      <alignment horizontal="center" vertical="center" wrapText="1"/>
    </xf>
    <xf numFmtId="177" fontId="13" fillId="0" borderId="120" xfId="46" applyNumberFormat="1" applyFont="1" applyBorder="1" applyAlignment="1">
      <alignment horizontal="center" vertical="center" wrapText="1"/>
    </xf>
    <xf numFmtId="177" fontId="13" fillId="0" borderId="126" xfId="46" applyNumberFormat="1" applyFont="1" applyBorder="1" applyAlignment="1">
      <alignment horizontal="center" vertical="center" wrapText="1"/>
    </xf>
    <xf numFmtId="177" fontId="13" fillId="0" borderId="124" xfId="46" applyNumberFormat="1" applyFont="1" applyBorder="1" applyAlignment="1">
      <alignment horizontal="center" vertical="center" wrapText="1"/>
    </xf>
    <xf numFmtId="177" fontId="13" fillId="0" borderId="127" xfId="46" applyNumberFormat="1" applyFont="1" applyBorder="1" applyAlignment="1">
      <alignment horizontal="center" vertical="center" wrapText="1"/>
    </xf>
    <xf numFmtId="0" fontId="12" fillId="0" borderId="152" xfId="46" applyFont="1" applyBorder="1" applyAlignment="1">
      <alignment horizontal="center" vertical="center" shrinkToFit="1"/>
    </xf>
    <xf numFmtId="0" fontId="12" fillId="0" borderId="154" xfId="46" applyFont="1" applyBorder="1" applyAlignment="1">
      <alignment horizontal="center" vertical="center" shrinkToFit="1"/>
    </xf>
    <xf numFmtId="0" fontId="12" fillId="0" borderId="153" xfId="46" applyFont="1" applyBorder="1" applyAlignment="1">
      <alignment horizontal="center" vertical="center" shrinkToFit="1"/>
    </xf>
    <xf numFmtId="0" fontId="12" fillId="0" borderId="155" xfId="46" applyFont="1" applyBorder="1" applyAlignment="1">
      <alignment horizontal="center" vertical="center" shrinkToFit="1"/>
    </xf>
    <xf numFmtId="0" fontId="12" fillId="0" borderId="134" xfId="46" applyFont="1" applyBorder="1" applyAlignment="1">
      <alignment horizontal="center" vertical="center" shrinkToFit="1"/>
    </xf>
    <xf numFmtId="0" fontId="12" fillId="0" borderId="141" xfId="46" applyFont="1" applyBorder="1" applyAlignment="1">
      <alignment horizontal="center" vertical="center" shrinkToFit="1"/>
    </xf>
    <xf numFmtId="0" fontId="11" fillId="0" borderId="129" xfId="46" applyFont="1" applyBorder="1" applyAlignment="1">
      <alignment horizontal="left" vertical="center" shrinkToFit="1"/>
    </xf>
    <xf numFmtId="0" fontId="11" fillId="0" borderId="12" xfId="46" applyFont="1" applyBorder="1" applyAlignment="1">
      <alignment horizontal="left" vertical="center" shrinkToFit="1"/>
    </xf>
    <xf numFmtId="0" fontId="11" fillId="0" borderId="130" xfId="46" applyFont="1" applyBorder="1" applyAlignment="1">
      <alignment horizontal="left" vertical="center" shrinkToFit="1"/>
    </xf>
    <xf numFmtId="0" fontId="11" fillId="0" borderId="137" xfId="46" applyFont="1" applyBorder="1" applyAlignment="1">
      <alignment horizontal="left" vertical="center" shrinkToFit="1"/>
    </xf>
    <xf numFmtId="0" fontId="11" fillId="0" borderId="0" xfId="46" applyFont="1" applyBorder="1" applyAlignment="1">
      <alignment horizontal="left" vertical="center" shrinkToFit="1"/>
    </xf>
    <xf numFmtId="0" fontId="11" fillId="0" borderId="120" xfId="46" applyFont="1" applyBorder="1" applyAlignment="1">
      <alignment horizontal="left" vertical="center" shrinkToFit="1"/>
    </xf>
    <xf numFmtId="0" fontId="8" fillId="0" borderId="122" xfId="46" applyFont="1" applyBorder="1" applyAlignment="1">
      <alignment horizontal="center" vertical="center" wrapText="1"/>
    </xf>
    <xf numFmtId="0" fontId="8" fillId="0" borderId="143" xfId="46" applyFont="1" applyBorder="1" applyAlignment="1">
      <alignment horizontal="center" vertical="center" wrapText="1"/>
    </xf>
    <xf numFmtId="0" fontId="8" fillId="0" borderId="123" xfId="46" applyFont="1" applyBorder="1" applyAlignment="1">
      <alignment horizontal="center" vertical="center" wrapText="1"/>
    </xf>
    <xf numFmtId="0" fontId="8" fillId="0" borderId="126" xfId="46" applyFont="1" applyBorder="1" applyAlignment="1">
      <alignment horizontal="center" vertical="center" wrapText="1"/>
    </xf>
    <xf numFmtId="0" fontId="8" fillId="0" borderId="124" xfId="46" applyFont="1" applyBorder="1" applyAlignment="1">
      <alignment horizontal="center" vertical="center" wrapText="1"/>
    </xf>
    <xf numFmtId="0" fontId="8" fillId="0" borderId="127" xfId="46" applyFont="1" applyBorder="1" applyAlignment="1">
      <alignment horizontal="center" vertical="center" wrapText="1"/>
    </xf>
    <xf numFmtId="0" fontId="12" fillId="0" borderId="157" xfId="46" applyFont="1" applyBorder="1" applyAlignment="1">
      <alignment horizontal="center" vertical="center" shrinkToFit="1"/>
    </xf>
    <xf numFmtId="0" fontId="11" fillId="0" borderId="158" xfId="46" applyFont="1" applyBorder="1" applyAlignment="1">
      <alignment horizontal="center" vertical="center" shrinkToFit="1"/>
    </xf>
    <xf numFmtId="0" fontId="11" fillId="0" borderId="155" xfId="46" applyFont="1" applyBorder="1" applyAlignment="1">
      <alignment horizontal="center" vertical="center" shrinkToFit="1"/>
    </xf>
    <xf numFmtId="0" fontId="13" fillId="0" borderId="122" xfId="46" applyFont="1" applyBorder="1" applyAlignment="1">
      <alignment horizontal="center" vertical="center" wrapText="1"/>
    </xf>
    <xf numFmtId="0" fontId="13" fillId="0" borderId="143" xfId="46" applyFont="1" applyBorder="1" applyAlignment="1">
      <alignment horizontal="center" vertical="center" wrapText="1"/>
    </xf>
    <xf numFmtId="0" fontId="13" fillId="0" borderId="123" xfId="46" applyFont="1" applyBorder="1" applyAlignment="1">
      <alignment horizontal="center" vertical="center" wrapText="1"/>
    </xf>
    <xf numFmtId="0" fontId="13" fillId="0" borderId="137" xfId="46" applyFont="1" applyBorder="1" applyAlignment="1">
      <alignment horizontal="center" vertical="center" wrapText="1"/>
    </xf>
    <xf numFmtId="0" fontId="13" fillId="0" borderId="0" xfId="46" applyFont="1" applyAlignment="1">
      <alignment horizontal="center" vertical="center" wrapText="1"/>
    </xf>
    <xf numFmtId="0" fontId="13" fillId="0" borderId="120" xfId="46" applyFont="1" applyBorder="1" applyAlignment="1">
      <alignment horizontal="center" vertical="center" wrapText="1"/>
    </xf>
    <xf numFmtId="0" fontId="13" fillId="0" borderId="148" xfId="46" applyFont="1" applyBorder="1" applyAlignment="1">
      <alignment horizontal="center" vertical="center" wrapText="1"/>
    </xf>
    <xf numFmtId="0" fontId="13" fillId="0" borderId="11" xfId="46" applyFont="1" applyBorder="1" applyAlignment="1">
      <alignment horizontal="center" vertical="center" wrapText="1"/>
    </xf>
    <xf numFmtId="0" fontId="13" fillId="0" borderId="149" xfId="46" applyFont="1" applyBorder="1" applyAlignment="1">
      <alignment horizontal="center" vertical="center" wrapText="1"/>
    </xf>
    <xf numFmtId="0" fontId="11" fillId="0" borderId="159" xfId="46" applyFont="1" applyBorder="1" applyAlignment="1">
      <alignment horizontal="center" vertical="center" shrinkToFit="1"/>
    </xf>
    <xf numFmtId="0" fontId="11" fillId="0" borderId="141" xfId="46" applyFont="1" applyBorder="1" applyAlignment="1">
      <alignment horizontal="center" vertical="center" shrinkToFit="1"/>
    </xf>
    <xf numFmtId="0" fontId="11" fillId="0" borderId="163" xfId="46" applyFont="1" applyBorder="1" applyAlignment="1">
      <alignment horizontal="center" vertical="center" shrinkToFit="1"/>
    </xf>
    <xf numFmtId="0" fontId="8" fillId="0" borderId="148" xfId="46" applyFont="1" applyBorder="1" applyAlignment="1">
      <alignment horizontal="center" vertical="center" wrapText="1"/>
    </xf>
    <xf numFmtId="0" fontId="8" fillId="0" borderId="11" xfId="46" applyFont="1" applyBorder="1" applyAlignment="1">
      <alignment horizontal="center" vertical="center" wrapText="1"/>
    </xf>
    <xf numFmtId="0" fontId="8" fillId="0" borderId="149" xfId="46" applyFont="1" applyBorder="1" applyAlignment="1">
      <alignment horizontal="center" vertical="center" wrapText="1"/>
    </xf>
    <xf numFmtId="0" fontId="11" fillId="0" borderId="157" xfId="46" applyFont="1" applyBorder="1" applyAlignment="1">
      <alignment horizontal="center" vertical="center" shrinkToFit="1"/>
    </xf>
    <xf numFmtId="0" fontId="11" fillId="0" borderId="161" xfId="46" applyFont="1" applyBorder="1" applyAlignment="1">
      <alignment horizontal="center" vertical="center" shrinkToFit="1"/>
    </xf>
    <xf numFmtId="0" fontId="12" fillId="0" borderId="160" xfId="46" applyFont="1" applyBorder="1" applyAlignment="1">
      <alignment horizontal="center" vertical="center" shrinkToFit="1"/>
    </xf>
    <xf numFmtId="0" fontId="12" fillId="0" borderId="162" xfId="46" applyFont="1" applyBorder="1" applyAlignment="1">
      <alignment horizontal="center" vertical="center" shrinkToFit="1"/>
    </xf>
    <xf numFmtId="0" fontId="11" fillId="0" borderId="148" xfId="46" applyFont="1" applyBorder="1" applyAlignment="1">
      <alignment horizontal="left" vertical="center" shrinkToFit="1"/>
    </xf>
    <xf numFmtId="0" fontId="11" fillId="0" borderId="11" xfId="46" applyFont="1" applyBorder="1" applyAlignment="1">
      <alignment horizontal="left" vertical="center" shrinkToFit="1"/>
    </xf>
    <xf numFmtId="0" fontId="11" fillId="0" borderId="149" xfId="46" applyFont="1" applyBorder="1" applyAlignment="1">
      <alignment horizontal="left" vertical="center" shrinkToFit="1"/>
    </xf>
    <xf numFmtId="0" fontId="13" fillId="0" borderId="0" xfId="46" applyFont="1" applyBorder="1" applyAlignment="1">
      <alignment horizontal="center" vertical="center" shrinkToFit="1"/>
    </xf>
    <xf numFmtId="177" fontId="13" fillId="0" borderId="0" xfId="46" applyNumberFormat="1" applyFont="1" applyBorder="1" applyAlignment="1">
      <alignment horizontal="center" vertical="center" wrapText="1"/>
    </xf>
    <xf numFmtId="0" fontId="13" fillId="0" borderId="0" xfId="46" applyFont="1" applyBorder="1" applyAlignment="1">
      <alignment horizontal="center" vertical="center" wrapText="1"/>
    </xf>
    <xf numFmtId="0" fontId="13" fillId="0" borderId="0" xfId="46" applyFont="1" applyAlignment="1">
      <alignment horizontal="left" vertical="center"/>
    </xf>
    <xf numFmtId="0" fontId="12" fillId="0" borderId="0" xfId="46" applyFont="1" applyAlignment="1">
      <alignment horizontal="left" vertical="top" wrapText="1"/>
    </xf>
    <xf numFmtId="0" fontId="13" fillId="0" borderId="0" xfId="46" applyFont="1" applyAlignment="1">
      <alignment horizontal="left" vertical="center" wrapText="1"/>
    </xf>
    <xf numFmtId="0" fontId="75" fillId="0" borderId="0" xfId="46" applyFont="1" applyAlignment="1">
      <alignment horizontal="left" vertical="center" wrapText="1"/>
    </xf>
    <xf numFmtId="0" fontId="27" fillId="0" borderId="0" xfId="46" applyFont="1" applyAlignment="1">
      <alignment horizontal="left" vertical="top" wrapText="1"/>
    </xf>
    <xf numFmtId="0" fontId="27" fillId="0" borderId="0" xfId="46" applyFont="1" applyAlignment="1">
      <alignment horizontal="left" vertical="center" wrapText="1"/>
    </xf>
    <xf numFmtId="0" fontId="72" fillId="0" borderId="0" xfId="46" applyFont="1" applyAlignment="1">
      <alignment horizontal="left" vertical="center" wrapText="1"/>
    </xf>
    <xf numFmtId="0" fontId="12" fillId="0" borderId="0" xfId="46" applyFont="1" applyAlignment="1">
      <alignment horizontal="left" vertical="center" wrapText="1"/>
    </xf>
    <xf numFmtId="49" fontId="12" fillId="0" borderId="129" xfId="46" applyNumberFormat="1" applyFont="1" applyBorder="1" applyAlignment="1">
      <alignment horizontal="center" vertical="center"/>
    </xf>
    <xf numFmtId="49" fontId="12" fillId="0" borderId="13" xfId="46" applyNumberFormat="1" applyFont="1" applyBorder="1" applyAlignment="1">
      <alignment horizontal="center" vertical="center"/>
    </xf>
    <xf numFmtId="49" fontId="12" fillId="0" borderId="137" xfId="46" applyNumberFormat="1" applyFont="1" applyBorder="1" applyAlignment="1">
      <alignment horizontal="center" vertical="center"/>
    </xf>
    <xf numFmtId="49" fontId="12" fillId="0" borderId="25" xfId="46" applyNumberFormat="1" applyFont="1" applyBorder="1" applyAlignment="1">
      <alignment horizontal="center" vertical="center"/>
    </xf>
    <xf numFmtId="49" fontId="12" fillId="0" borderId="122" xfId="46" applyNumberFormat="1" applyFont="1" applyBorder="1" applyAlignment="1">
      <alignment horizontal="center" vertical="center"/>
    </xf>
    <xf numFmtId="49" fontId="12" fillId="0" borderId="146" xfId="46" applyNumberFormat="1" applyFont="1" applyBorder="1" applyAlignment="1">
      <alignment horizontal="center" vertical="center"/>
    </xf>
    <xf numFmtId="49" fontId="12" fillId="0" borderId="148" xfId="46" applyNumberFormat="1" applyFont="1" applyBorder="1" applyAlignment="1">
      <alignment horizontal="center" vertical="center"/>
    </xf>
    <xf numFmtId="49" fontId="12" fillId="0" borderId="26" xfId="46" applyNumberFormat="1" applyFont="1" applyBorder="1" applyAlignment="1">
      <alignment horizontal="center" vertical="center"/>
    </xf>
    <xf numFmtId="0" fontId="12" fillId="0" borderId="128" xfId="46" applyFont="1" applyBorder="1" applyAlignment="1">
      <alignment horizontal="center" vertical="center" textRotation="255"/>
    </xf>
    <xf numFmtId="0" fontId="12" fillId="0" borderId="136" xfId="46" applyFont="1" applyBorder="1" applyAlignment="1">
      <alignment horizontal="center" vertical="center" textRotation="255"/>
    </xf>
    <xf numFmtId="0" fontId="12" fillId="0" borderId="147" xfId="46" applyFont="1" applyBorder="1" applyAlignment="1">
      <alignment horizontal="center" vertical="center" textRotation="255"/>
    </xf>
    <xf numFmtId="0" fontId="12" fillId="0" borderId="129" xfId="46" applyFont="1" applyBorder="1" applyAlignment="1">
      <alignment horizontal="center" vertical="center"/>
    </xf>
    <xf numFmtId="0" fontId="12" fillId="0" borderId="12" xfId="46" applyFont="1" applyBorder="1" applyAlignment="1">
      <alignment horizontal="center" vertical="center"/>
    </xf>
    <xf numFmtId="0" fontId="12" fillId="0" borderId="130" xfId="46" applyFont="1" applyBorder="1" applyAlignment="1">
      <alignment horizontal="center" vertical="center"/>
    </xf>
    <xf numFmtId="0" fontId="12" fillId="0" borderId="137" xfId="46" applyFont="1" applyBorder="1" applyAlignment="1">
      <alignment horizontal="center" vertical="center"/>
    </xf>
    <xf numFmtId="0" fontId="12" fillId="0" borderId="0" xfId="46" applyFont="1" applyBorder="1" applyAlignment="1">
      <alignment horizontal="center" vertical="center"/>
    </xf>
    <xf numFmtId="0" fontId="12" fillId="0" borderId="120" xfId="46" applyFont="1" applyBorder="1" applyAlignment="1">
      <alignment horizontal="center" vertical="center"/>
    </xf>
    <xf numFmtId="0" fontId="12" fillId="0" borderId="129" xfId="46" applyFont="1" applyBorder="1" applyAlignment="1">
      <alignment horizontal="distributed" vertical="center" indent="2"/>
    </xf>
    <xf numFmtId="0" fontId="12" fillId="0" borderId="12" xfId="46" applyFont="1" applyBorder="1" applyAlignment="1">
      <alignment horizontal="distributed" vertical="center" indent="2"/>
    </xf>
    <xf numFmtId="0" fontId="12" fillId="0" borderId="130" xfId="46" applyFont="1" applyBorder="1" applyAlignment="1">
      <alignment horizontal="distributed" vertical="center" indent="2"/>
    </xf>
    <xf numFmtId="0" fontId="12" fillId="0" borderId="137" xfId="46" applyFont="1" applyBorder="1" applyAlignment="1">
      <alignment horizontal="distributed" vertical="center" indent="2"/>
    </xf>
    <xf numFmtId="0" fontId="12" fillId="0" borderId="0" xfId="46" applyFont="1" applyBorder="1" applyAlignment="1">
      <alignment horizontal="distributed" vertical="center" indent="2"/>
    </xf>
    <xf numFmtId="0" fontId="12" fillId="0" borderId="120" xfId="46" applyFont="1" applyBorder="1" applyAlignment="1">
      <alignment horizontal="distributed" vertical="center" indent="2"/>
    </xf>
    <xf numFmtId="0" fontId="12" fillId="0" borderId="148" xfId="46" applyFont="1" applyBorder="1" applyAlignment="1">
      <alignment horizontal="distributed" vertical="center" indent="2"/>
    </xf>
    <xf numFmtId="0" fontId="12" fillId="0" borderId="11" xfId="46" applyFont="1" applyBorder="1" applyAlignment="1">
      <alignment horizontal="distributed" vertical="center" indent="2"/>
    </xf>
    <xf numFmtId="0" fontId="12" fillId="0" borderId="149" xfId="46" applyFont="1" applyBorder="1" applyAlignment="1">
      <alignment horizontal="distributed" vertical="center" indent="2"/>
    </xf>
    <xf numFmtId="0" fontId="12" fillId="0" borderId="131" xfId="46" applyFont="1" applyBorder="1" applyAlignment="1">
      <alignment horizontal="center" vertical="center"/>
    </xf>
    <xf numFmtId="0" fontId="12" fillId="0" borderId="138" xfId="46" applyFont="1" applyBorder="1" applyAlignment="1">
      <alignment horizontal="center" vertical="center"/>
    </xf>
    <xf numFmtId="0" fontId="12" fillId="0" borderId="150" xfId="46" applyFont="1" applyBorder="1" applyAlignment="1">
      <alignment horizontal="center" vertical="center"/>
    </xf>
    <xf numFmtId="0" fontId="12" fillId="0" borderId="126" xfId="46" applyFont="1" applyBorder="1" applyAlignment="1">
      <alignment horizontal="center" vertical="center"/>
    </xf>
    <xf numFmtId="0" fontId="12" fillId="0" borderId="124" xfId="46" applyFont="1" applyBorder="1" applyAlignment="1">
      <alignment horizontal="center" vertical="center"/>
    </xf>
    <xf numFmtId="0" fontId="12" fillId="0" borderId="127" xfId="46" applyFont="1" applyBorder="1" applyAlignment="1">
      <alignment horizontal="center" vertical="center"/>
    </xf>
    <xf numFmtId="0" fontId="12" fillId="0" borderId="132" xfId="46" applyFont="1" applyBorder="1" applyAlignment="1">
      <alignment horizontal="center" vertical="center"/>
    </xf>
    <xf numFmtId="0" fontId="12" fillId="0" borderId="133" xfId="46" applyFont="1" applyBorder="1" applyAlignment="1">
      <alignment horizontal="center" vertical="center"/>
    </xf>
    <xf numFmtId="0" fontId="12" fillId="0" borderId="139" xfId="46" applyFont="1" applyBorder="1" applyAlignment="1">
      <alignment horizontal="center" vertical="center"/>
    </xf>
    <xf numFmtId="0" fontId="12" fillId="0" borderId="140" xfId="46" applyFont="1" applyBorder="1" applyAlignment="1">
      <alignment horizontal="center" vertical="center"/>
    </xf>
    <xf numFmtId="0" fontId="12" fillId="0" borderId="134" xfId="46" applyFont="1" applyBorder="1" applyAlignment="1">
      <alignment horizontal="center" vertical="center" wrapText="1"/>
    </xf>
    <xf numFmtId="0" fontId="12" fillId="0" borderId="141" xfId="46" applyFont="1" applyBorder="1" applyAlignment="1">
      <alignment horizontal="center" vertical="center"/>
    </xf>
    <xf numFmtId="0" fontId="12" fillId="0" borderId="135" xfId="46" applyFont="1" applyBorder="1" applyAlignment="1">
      <alignment horizontal="center" vertical="center"/>
    </xf>
    <xf numFmtId="0" fontId="12" fillId="0" borderId="142" xfId="46" applyFont="1" applyBorder="1" applyAlignment="1">
      <alignment horizontal="center" vertical="center"/>
    </xf>
    <xf numFmtId="0" fontId="12" fillId="0" borderId="13" xfId="46" applyFont="1" applyBorder="1" applyAlignment="1">
      <alignment horizontal="center" vertical="center"/>
    </xf>
    <xf numFmtId="0" fontId="12" fillId="0" borderId="25" xfId="46" applyFont="1" applyBorder="1" applyAlignment="1">
      <alignment horizontal="center" vertical="center"/>
    </xf>
    <xf numFmtId="0" fontId="12" fillId="0" borderId="122" xfId="46" applyFont="1" applyBorder="1" applyAlignment="1">
      <alignment horizontal="center" vertical="center"/>
    </xf>
    <xf numFmtId="0" fontId="12" fillId="0" borderId="143" xfId="46" applyFont="1" applyBorder="1" applyAlignment="1">
      <alignment horizontal="center" vertical="center"/>
    </xf>
    <xf numFmtId="0" fontId="12" fillId="0" borderId="123" xfId="46" applyFont="1" applyBorder="1" applyAlignment="1">
      <alignment horizontal="center" vertical="center"/>
    </xf>
    <xf numFmtId="0" fontId="12" fillId="0" borderId="144" xfId="46" applyFont="1" applyBorder="1" applyAlignment="1">
      <alignment horizontal="center" vertical="center"/>
    </xf>
    <xf numFmtId="0" fontId="12" fillId="0" borderId="145" xfId="46" applyFont="1" applyBorder="1" applyAlignment="1">
      <alignment horizontal="center" vertical="center"/>
    </xf>
    <xf numFmtId="0" fontId="12" fillId="0" borderId="148" xfId="46" applyFont="1" applyBorder="1" applyAlignment="1">
      <alignment horizontal="center" vertical="center"/>
    </xf>
    <xf numFmtId="0" fontId="12" fillId="0" borderId="11" xfId="46" applyFont="1" applyBorder="1" applyAlignment="1">
      <alignment horizontal="center" vertical="center"/>
    </xf>
    <xf numFmtId="0" fontId="12" fillId="0" borderId="149" xfId="46" applyFont="1" applyBorder="1" applyAlignment="1">
      <alignment horizontal="center" vertical="center"/>
    </xf>
    <xf numFmtId="0" fontId="12" fillId="0" borderId="123" xfId="46" applyFont="1" applyBorder="1" applyAlignment="1">
      <alignment horizontal="center" vertical="center" wrapText="1"/>
    </xf>
    <xf numFmtId="0" fontId="12" fillId="0" borderId="120" xfId="46" applyFont="1" applyBorder="1" applyAlignment="1">
      <alignment horizontal="center" vertical="center" wrapText="1"/>
    </xf>
    <xf numFmtId="0" fontId="12" fillId="0" borderId="149" xfId="46" applyFont="1" applyBorder="1" applyAlignment="1">
      <alignment horizontal="center" vertical="center" wrapText="1"/>
    </xf>
    <xf numFmtId="0" fontId="12" fillId="0" borderId="121" xfId="46" applyFont="1" applyBorder="1" applyAlignment="1">
      <alignment horizontal="center" vertical="center"/>
    </xf>
    <xf numFmtId="0" fontId="12" fillId="0" borderId="122" xfId="46" applyFont="1" applyBorder="1" applyAlignment="1">
      <alignment horizontal="center" vertical="center" wrapText="1"/>
    </xf>
    <xf numFmtId="0" fontId="12" fillId="0" borderId="146" xfId="46" applyFont="1" applyBorder="1" applyAlignment="1">
      <alignment horizontal="center" vertical="center" wrapText="1"/>
    </xf>
    <xf numFmtId="0" fontId="12" fillId="0" borderId="137" xfId="46" applyFont="1" applyBorder="1" applyAlignment="1">
      <alignment horizontal="center" vertical="center" wrapText="1"/>
    </xf>
    <xf numFmtId="0" fontId="12" fillId="0" borderId="25" xfId="46" applyFont="1" applyBorder="1" applyAlignment="1">
      <alignment horizontal="center" vertical="center" wrapText="1"/>
    </xf>
    <xf numFmtId="0" fontId="12" fillId="0" borderId="148" xfId="46" applyFont="1" applyBorder="1" applyAlignment="1">
      <alignment horizontal="center" vertical="center" wrapText="1"/>
    </xf>
    <xf numFmtId="0" fontId="12" fillId="0" borderId="26" xfId="46" applyFont="1" applyBorder="1" applyAlignment="1">
      <alignment horizontal="center" vertical="center" wrapText="1"/>
    </xf>
    <xf numFmtId="0" fontId="12" fillId="0" borderId="144" xfId="46" applyFont="1" applyBorder="1" applyAlignment="1">
      <alignment horizontal="center" vertical="center" wrapText="1"/>
    </xf>
    <xf numFmtId="0" fontId="12" fillId="0" borderId="151" xfId="46" applyFont="1" applyBorder="1" applyAlignment="1">
      <alignment horizontal="center" vertical="center" wrapText="1"/>
    </xf>
    <xf numFmtId="0" fontId="22" fillId="0" borderId="0" xfId="46" applyFont="1" applyAlignment="1">
      <alignment horizontal="center" vertical="center" wrapText="1"/>
    </xf>
    <xf numFmtId="178" fontId="8" fillId="27" borderId="0" xfId="46" applyNumberFormat="1" applyFont="1" applyFill="1" applyAlignment="1">
      <alignment horizontal="center" vertical="center" wrapText="1"/>
    </xf>
    <xf numFmtId="0" fontId="69" fillId="0" borderId="0" xfId="46" applyFont="1" applyAlignment="1">
      <alignment horizontal="left" vertical="center" wrapText="1"/>
    </xf>
    <xf numFmtId="0" fontId="8" fillId="0" borderId="0" xfId="46" applyFont="1" applyAlignment="1">
      <alignment horizontal="center" vertical="center"/>
    </xf>
    <xf numFmtId="0" fontId="8" fillId="0" borderId="124" xfId="46" applyFont="1" applyBorder="1" applyAlignment="1">
      <alignment horizontal="center" vertical="center"/>
    </xf>
    <xf numFmtId="0" fontId="17" fillId="0" borderId="124" xfId="46" applyFont="1" applyBorder="1" applyAlignment="1">
      <alignment horizontal="center" vertical="center"/>
    </xf>
    <xf numFmtId="0" fontId="8" fillId="0" borderId="121" xfId="46" applyFont="1" applyBorder="1" applyAlignment="1">
      <alignment horizontal="center" vertical="center" wrapText="1"/>
    </xf>
    <xf numFmtId="0" fontId="8" fillId="0" borderId="138" xfId="46" applyFont="1" applyBorder="1" applyAlignment="1">
      <alignment horizontal="center" vertical="center" wrapText="1"/>
    </xf>
    <xf numFmtId="0" fontId="8" fillId="0" borderId="125" xfId="46" applyFont="1" applyBorder="1" applyAlignment="1">
      <alignment horizontal="center" vertical="center" wrapText="1"/>
    </xf>
    <xf numFmtId="0" fontId="8" fillId="0" borderId="121" xfId="46" applyFont="1" applyBorder="1" applyAlignment="1">
      <alignment horizontal="center" vertical="center"/>
    </xf>
    <xf numFmtId="0" fontId="8" fillId="0" borderId="138" xfId="46" applyFont="1" applyBorder="1" applyAlignment="1">
      <alignment horizontal="center" vertical="center"/>
    </xf>
    <xf numFmtId="0" fontId="8" fillId="0" borderId="125" xfId="46" applyFont="1" applyBorder="1" applyAlignment="1">
      <alignment horizontal="center" vertical="center"/>
    </xf>
    <xf numFmtId="0" fontId="8" fillId="0" borderId="0" xfId="46" applyFont="1" applyAlignment="1">
      <alignment horizontal="center" vertical="center" wrapText="1"/>
    </xf>
    <xf numFmtId="0" fontId="8" fillId="0" borderId="124" xfId="46" applyFont="1" applyBorder="1" applyAlignment="1">
      <alignment horizontal="left"/>
    </xf>
    <xf numFmtId="0" fontId="8" fillId="0" borderId="0" xfId="46" applyFont="1" applyBorder="1" applyAlignment="1">
      <alignment horizontal="left" wrapText="1"/>
    </xf>
    <xf numFmtId="0" fontId="8" fillId="0" borderId="124" xfId="46" applyFont="1" applyBorder="1" applyAlignment="1">
      <alignment horizontal="left" wrapText="1"/>
    </xf>
    <xf numFmtId="0" fontId="17" fillId="0" borderId="105" xfId="46" applyFont="1" applyBorder="1" applyAlignment="1">
      <alignment horizontal="center" vertical="center"/>
    </xf>
    <xf numFmtId="177" fontId="70" fillId="0" borderId="143" xfId="46" applyNumberFormat="1" applyFont="1" applyBorder="1" applyAlignment="1">
      <alignment horizontal="right" vertical="center"/>
    </xf>
    <xf numFmtId="0" fontId="7" fillId="0" borderId="0" xfId="0" applyFont="1" applyAlignment="1">
      <alignment vertical="center" shrinkToFit="1"/>
    </xf>
    <xf numFmtId="0" fontId="8" fillId="0" borderId="10" xfId="0" applyFont="1" applyBorder="1" applyAlignment="1">
      <alignment horizontal="center" vertical="center"/>
    </xf>
    <xf numFmtId="0" fontId="8" fillId="0" borderId="34" xfId="0" applyFont="1" applyBorder="1" applyAlignment="1">
      <alignment horizontal="distributed" vertical="center" justifyLastLine="1"/>
    </xf>
    <xf numFmtId="0" fontId="8" fillId="0" borderId="35" xfId="0" applyFont="1" applyBorder="1" applyAlignment="1">
      <alignment horizontal="distributed" vertical="center" justifyLastLine="1"/>
    </xf>
    <xf numFmtId="0" fontId="7" fillId="0" borderId="0" xfId="0" applyFont="1" applyAlignment="1">
      <alignment vertical="center" wrapText="1"/>
    </xf>
    <xf numFmtId="0" fontId="0" fillId="0" borderId="0" xfId="0" applyAlignment="1">
      <alignment vertical="center" wrapText="1"/>
    </xf>
    <xf numFmtId="0" fontId="0" fillId="0" borderId="0" xfId="0" applyAlignment="1">
      <alignment vertical="center" shrinkToFit="1"/>
    </xf>
    <xf numFmtId="0" fontId="50" fillId="0" borderId="0" xfId="0" applyFont="1" applyAlignment="1">
      <alignment horizontal="center" vertical="center"/>
    </xf>
    <xf numFmtId="0" fontId="8" fillId="0" borderId="11" xfId="0" applyFont="1" applyBorder="1" applyAlignment="1">
      <alignment horizontal="distributed" vertical="center"/>
    </xf>
    <xf numFmtId="0" fontId="8" fillId="0" borderId="11" xfId="0" applyNumberFormat="1" applyFont="1" applyBorder="1" applyAlignment="1">
      <alignment horizontal="left" vertical="center" shrinkToFit="1"/>
    </xf>
    <xf numFmtId="0" fontId="0" fillId="0" borderId="11" xfId="0" applyNumberFormat="1" applyBorder="1" applyAlignment="1">
      <alignment horizontal="left" vertical="center" shrinkToFit="1"/>
    </xf>
    <xf numFmtId="0" fontId="0" fillId="0" borderId="0" xfId="0" applyFont="1" applyAlignment="1">
      <alignment horizontal="right"/>
    </xf>
    <xf numFmtId="0" fontId="30" fillId="0" borderId="0" xfId="0" applyFont="1" applyAlignment="1">
      <alignment horizontal="center"/>
    </xf>
    <xf numFmtId="0" fontId="8" fillId="0" borderId="0" xfId="0" applyFont="1" applyAlignment="1">
      <alignment horizontal="left"/>
    </xf>
    <xf numFmtId="58" fontId="8" fillId="27" borderId="0" xfId="0" applyNumberFormat="1" applyFont="1" applyFill="1" applyAlignment="1" applyProtection="1">
      <alignment horizontal="right" shrinkToFit="1"/>
      <protection locked="0"/>
    </xf>
    <xf numFmtId="0" fontId="8" fillId="0" borderId="11" xfId="0" applyFont="1" applyFill="1" applyBorder="1" applyAlignment="1">
      <alignment vertical="center" shrinkToFit="1"/>
    </xf>
    <xf numFmtId="0" fontId="8" fillId="0" borderId="0" xfId="0" applyFont="1" applyFill="1" applyAlignment="1">
      <alignment horizontal="center" shrinkToFit="1"/>
    </xf>
    <xf numFmtId="0" fontId="8" fillId="0" borderId="0" xfId="0" applyFont="1" applyFill="1" applyAlignment="1">
      <alignment horizontal="left" vertical="center" indent="1" shrinkToFit="1"/>
    </xf>
    <xf numFmtId="0" fontId="8" fillId="0" borderId="0" xfId="0" applyFont="1" applyAlignment="1">
      <alignment vertical="center"/>
    </xf>
    <xf numFmtId="0" fontId="8" fillId="0" borderId="0" xfId="0" applyFont="1" applyFill="1" applyAlignment="1">
      <alignment horizontal="left" indent="1" shrinkToFit="1"/>
    </xf>
    <xf numFmtId="0" fontId="8" fillId="0" borderId="0" xfId="0" applyFont="1" applyAlignment="1">
      <alignment horizontal="left" indent="1" shrinkToFit="1"/>
    </xf>
    <xf numFmtId="0" fontId="12" fillId="0" borderId="10" xfId="50" applyFont="1" applyBorder="1" applyAlignment="1" applyProtection="1">
      <alignment horizontal="center" vertical="center" shrinkToFit="1"/>
    </xf>
    <xf numFmtId="0" fontId="12" fillId="0" borderId="10" xfId="50" applyFont="1" applyBorder="1" applyAlignment="1" applyProtection="1">
      <alignment horizontal="center" vertical="center" textRotation="255"/>
    </xf>
    <xf numFmtId="0" fontId="12" fillId="0" borderId="32" xfId="50" applyFont="1" applyBorder="1" applyAlignment="1" applyProtection="1">
      <alignment horizontal="distributed" vertical="center"/>
    </xf>
    <xf numFmtId="0" fontId="12" fillId="0" borderId="13" xfId="50" applyFont="1" applyBorder="1" applyAlignment="1" applyProtection="1">
      <alignment horizontal="distributed" vertical="center"/>
    </xf>
    <xf numFmtId="0" fontId="12" fillId="0" borderId="14" xfId="50" applyFont="1" applyBorder="1" applyAlignment="1" applyProtection="1">
      <alignment horizontal="distributed" vertical="center"/>
    </xf>
    <xf numFmtId="0" fontId="12" fillId="0" borderId="26" xfId="50" applyFont="1" applyBorder="1" applyAlignment="1" applyProtection="1">
      <alignment horizontal="distributed" vertical="center"/>
    </xf>
    <xf numFmtId="58" fontId="12" fillId="24" borderId="32" xfId="50" applyNumberFormat="1" applyFont="1" applyFill="1" applyBorder="1" applyAlignment="1" applyProtection="1">
      <alignment horizontal="left" vertical="center" shrinkToFit="1"/>
      <protection locked="0"/>
    </xf>
    <xf numFmtId="58" fontId="12" fillId="24" borderId="13" xfId="50" applyNumberFormat="1" applyFont="1" applyFill="1" applyBorder="1" applyAlignment="1" applyProtection="1">
      <alignment horizontal="left" vertical="center" shrinkToFit="1"/>
      <protection locked="0"/>
    </xf>
    <xf numFmtId="58" fontId="12" fillId="24" borderId="14" xfId="50" applyNumberFormat="1" applyFont="1" applyFill="1" applyBorder="1" applyAlignment="1" applyProtection="1">
      <alignment horizontal="left" vertical="center" shrinkToFit="1"/>
      <protection locked="0"/>
    </xf>
    <xf numFmtId="58" fontId="12" fillId="24" borderId="26" xfId="50" applyNumberFormat="1" applyFont="1" applyFill="1" applyBorder="1" applyAlignment="1" applyProtection="1">
      <alignment horizontal="left" vertical="center" shrinkToFit="1"/>
      <protection locked="0"/>
    </xf>
    <xf numFmtId="0" fontId="12" fillId="0" borderId="32" xfId="50" applyFont="1" applyBorder="1" applyAlignment="1" applyProtection="1">
      <alignment horizontal="center" vertical="center"/>
    </xf>
    <xf numFmtId="0" fontId="12" fillId="0" borderId="13" xfId="50" applyFont="1" applyBorder="1" applyAlignment="1" applyProtection="1">
      <alignment horizontal="center" vertical="center"/>
    </xf>
    <xf numFmtId="0" fontId="12" fillId="0" borderId="14" xfId="50" applyFont="1" applyBorder="1" applyAlignment="1" applyProtection="1">
      <alignment horizontal="center" vertical="center"/>
    </xf>
    <xf numFmtId="0" fontId="12" fillId="0" borderId="26" xfId="50" applyFont="1" applyBorder="1" applyAlignment="1" applyProtection="1">
      <alignment horizontal="center" vertical="center"/>
    </xf>
    <xf numFmtId="0" fontId="12" fillId="27" borderId="32" xfId="50" applyFont="1" applyFill="1" applyBorder="1" applyAlignment="1" applyProtection="1">
      <alignment horizontal="left" vertical="center" wrapText="1"/>
      <protection locked="0"/>
    </xf>
    <xf numFmtId="0" fontId="12" fillId="27" borderId="12" xfId="50" applyFont="1" applyFill="1" applyBorder="1" applyAlignment="1" applyProtection="1">
      <alignment horizontal="left" vertical="center" wrapText="1"/>
      <protection locked="0"/>
    </xf>
    <xf numFmtId="0" fontId="12" fillId="27" borderId="13" xfId="50" applyFont="1" applyFill="1" applyBorder="1" applyAlignment="1" applyProtection="1">
      <alignment horizontal="left" vertical="center" wrapText="1"/>
      <protection locked="0"/>
    </xf>
    <xf numFmtId="0" fontId="0" fillId="0" borderId="54" xfId="0" applyBorder="1" applyAlignment="1">
      <alignment horizontal="left" vertical="center" wrapText="1"/>
    </xf>
    <xf numFmtId="0" fontId="0" fillId="0" borderId="0" xfId="0" applyAlignment="1">
      <alignment horizontal="left" vertical="center" wrapText="1"/>
    </xf>
    <xf numFmtId="0" fontId="0" fillId="0" borderId="25"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left" vertical="center" wrapText="1"/>
    </xf>
    <xf numFmtId="0" fontId="0" fillId="0" borderId="26" xfId="0" applyBorder="1" applyAlignment="1">
      <alignment horizontal="left" vertical="center" wrapText="1"/>
    </xf>
    <xf numFmtId="0" fontId="12" fillId="24" borderId="32" xfId="50" applyFont="1" applyFill="1" applyBorder="1" applyAlignment="1" applyProtection="1">
      <alignment horizontal="right" vertical="center"/>
      <protection locked="0"/>
    </xf>
    <xf numFmtId="0" fontId="12" fillId="24" borderId="12" xfId="50" applyFont="1" applyFill="1" applyBorder="1" applyAlignment="1" applyProtection="1">
      <alignment horizontal="right" vertical="center"/>
      <protection locked="0"/>
    </xf>
    <xf numFmtId="0" fontId="12" fillId="24" borderId="13" xfId="50" applyFont="1" applyFill="1" applyBorder="1" applyAlignment="1" applyProtection="1">
      <alignment horizontal="right" vertical="center"/>
      <protection locked="0"/>
    </xf>
    <xf numFmtId="0" fontId="12" fillId="24" borderId="14" xfId="50" applyFont="1" applyFill="1" applyBorder="1" applyAlignment="1" applyProtection="1">
      <alignment horizontal="right" vertical="center"/>
      <protection locked="0"/>
    </xf>
    <xf numFmtId="0" fontId="12" fillId="24" borderId="11" xfId="50" applyFont="1" applyFill="1" applyBorder="1" applyAlignment="1" applyProtection="1">
      <alignment horizontal="right" vertical="center"/>
      <protection locked="0"/>
    </xf>
    <xf numFmtId="0" fontId="12" fillId="24" borderId="26" xfId="50" applyFont="1" applyFill="1" applyBorder="1" applyAlignment="1" applyProtection="1">
      <alignment horizontal="right" vertical="center"/>
      <protection locked="0"/>
    </xf>
    <xf numFmtId="0" fontId="12" fillId="0" borderId="32" xfId="50" applyFont="1" applyBorder="1" applyAlignment="1" applyProtection="1">
      <alignment horizontal="distributed" vertical="center" justifyLastLine="1"/>
    </xf>
    <xf numFmtId="0" fontId="12" fillId="0" borderId="12" xfId="50" applyFont="1" applyBorder="1" applyAlignment="1" applyProtection="1">
      <alignment horizontal="distributed" vertical="center" justifyLastLine="1"/>
    </xf>
    <xf numFmtId="0" fontId="12" fillId="0" borderId="13" xfId="50" applyFont="1" applyBorder="1" applyAlignment="1" applyProtection="1">
      <alignment horizontal="distributed" vertical="center" justifyLastLine="1"/>
    </xf>
    <xf numFmtId="0" fontId="12" fillId="0" borderId="54" xfId="50" applyFont="1" applyBorder="1" applyAlignment="1" applyProtection="1">
      <alignment horizontal="distributed" vertical="center" justifyLastLine="1"/>
    </xf>
    <xf numFmtId="0" fontId="12" fillId="0" borderId="0" xfId="50" applyFont="1" applyBorder="1" applyAlignment="1" applyProtection="1">
      <alignment horizontal="distributed" vertical="center" justifyLastLine="1"/>
    </xf>
    <xf numFmtId="0" fontId="12" fillId="0" borderId="25" xfId="50" applyFont="1" applyBorder="1" applyAlignment="1" applyProtection="1">
      <alignment horizontal="distributed" vertical="center" justifyLastLine="1"/>
    </xf>
    <xf numFmtId="0" fontId="12" fillId="0" borderId="14" xfId="50" applyFont="1" applyBorder="1" applyAlignment="1" applyProtection="1">
      <alignment horizontal="distributed" vertical="center" justifyLastLine="1"/>
    </xf>
    <xf numFmtId="0" fontId="12" fillId="0" borderId="11" xfId="50" applyFont="1" applyBorder="1" applyAlignment="1" applyProtection="1">
      <alignment horizontal="distributed" vertical="center" justifyLastLine="1"/>
    </xf>
    <xf numFmtId="0" fontId="12" fillId="0" borderId="26" xfId="50" applyFont="1" applyBorder="1" applyAlignment="1" applyProtection="1">
      <alignment horizontal="distributed" vertical="center" justifyLastLine="1"/>
    </xf>
    <xf numFmtId="0" fontId="12" fillId="24" borderId="10" xfId="50" applyFont="1" applyFill="1" applyBorder="1" applyAlignment="1" applyProtection="1">
      <alignment vertical="center" wrapText="1"/>
      <protection locked="0"/>
    </xf>
    <xf numFmtId="0" fontId="12" fillId="0" borderId="34" xfId="50" applyFont="1" applyBorder="1" applyAlignment="1" applyProtection="1">
      <alignment horizontal="distributed" vertical="center"/>
    </xf>
    <xf numFmtId="0" fontId="12" fillId="0" borderId="57" xfId="50" applyFont="1" applyBorder="1" applyAlignment="1" applyProtection="1">
      <alignment horizontal="distributed" vertical="center"/>
    </xf>
    <xf numFmtId="0" fontId="12" fillId="0" borderId="35" xfId="50" applyFont="1" applyBorder="1" applyAlignment="1" applyProtection="1">
      <alignment horizontal="distributed" vertical="center"/>
    </xf>
    <xf numFmtId="177" fontId="12" fillId="24" borderId="34" xfId="50" applyNumberFormat="1" applyFont="1" applyFill="1" applyBorder="1" applyAlignment="1" applyProtection="1">
      <alignment vertical="center" shrinkToFit="1"/>
      <protection locked="0"/>
    </xf>
    <xf numFmtId="177" fontId="12" fillId="24" borderId="57" xfId="50" applyNumberFormat="1" applyFont="1" applyFill="1" applyBorder="1" applyAlignment="1" applyProtection="1">
      <alignment vertical="center" shrinkToFit="1"/>
      <protection locked="0"/>
    </xf>
    <xf numFmtId="177" fontId="12" fillId="24" borderId="35" xfId="50" applyNumberFormat="1" applyFont="1" applyFill="1" applyBorder="1" applyAlignment="1" applyProtection="1">
      <alignment vertical="center" shrinkToFit="1"/>
      <protection locked="0"/>
    </xf>
    <xf numFmtId="0" fontId="12" fillId="24" borderId="12" xfId="50" applyFont="1" applyFill="1" applyBorder="1" applyAlignment="1" applyProtection="1">
      <alignment horizontal="distributed" vertical="center" shrinkToFit="1"/>
      <protection locked="0"/>
    </xf>
    <xf numFmtId="0" fontId="12" fillId="24" borderId="13" xfId="50" applyFont="1" applyFill="1" applyBorder="1" applyAlignment="1" applyProtection="1">
      <alignment horizontal="distributed" vertical="center" shrinkToFit="1"/>
      <protection locked="0"/>
    </xf>
    <xf numFmtId="0" fontId="12" fillId="24" borderId="11" xfId="50" applyFont="1" applyFill="1" applyBorder="1" applyAlignment="1" applyProtection="1">
      <alignment horizontal="distributed" vertical="center" shrinkToFit="1"/>
      <protection locked="0"/>
    </xf>
    <xf numFmtId="0" fontId="12" fillId="24" borderId="26" xfId="50" applyFont="1" applyFill="1" applyBorder="1" applyAlignment="1" applyProtection="1">
      <alignment horizontal="distributed" vertical="center" shrinkToFit="1"/>
      <protection locked="0"/>
    </xf>
    <xf numFmtId="0" fontId="12" fillId="24" borderId="34" xfId="50" applyFont="1" applyFill="1" applyBorder="1" applyAlignment="1" applyProtection="1">
      <alignment horizontal="center" vertical="center"/>
      <protection locked="0"/>
    </xf>
    <xf numFmtId="0" fontId="12" fillId="24" borderId="57" xfId="50" applyFont="1" applyFill="1" applyBorder="1" applyAlignment="1" applyProtection="1">
      <alignment horizontal="center" vertical="center"/>
      <protection locked="0"/>
    </xf>
    <xf numFmtId="0" fontId="12" fillId="24" borderId="35" xfId="50" applyFont="1" applyFill="1" applyBorder="1" applyAlignment="1" applyProtection="1">
      <alignment horizontal="center" vertical="center"/>
      <protection locked="0"/>
    </xf>
    <xf numFmtId="0" fontId="12" fillId="24" borderId="32" xfId="50" applyFont="1" applyFill="1" applyBorder="1" applyAlignment="1" applyProtection="1">
      <alignment vertical="center"/>
      <protection locked="0"/>
    </xf>
    <xf numFmtId="0" fontId="12" fillId="24" borderId="12" xfId="50" applyFont="1" applyFill="1" applyBorder="1" applyAlignment="1" applyProtection="1">
      <alignment vertical="center"/>
      <protection locked="0"/>
    </xf>
    <xf numFmtId="0" fontId="12" fillId="24" borderId="13" xfId="50" applyFont="1" applyFill="1" applyBorder="1" applyAlignment="1" applyProtection="1">
      <alignment vertical="center"/>
      <protection locked="0"/>
    </xf>
    <xf numFmtId="0" fontId="12" fillId="24" borderId="14" xfId="50" applyFont="1" applyFill="1" applyBorder="1" applyAlignment="1" applyProtection="1">
      <alignment vertical="center"/>
      <protection locked="0"/>
    </xf>
    <xf numFmtId="0" fontId="12" fillId="24" borderId="11" xfId="50" applyFont="1" applyFill="1" applyBorder="1" applyAlignment="1" applyProtection="1">
      <alignment vertical="center"/>
      <protection locked="0"/>
    </xf>
    <xf numFmtId="0" fontId="12" fillId="24" borderId="26" xfId="50" applyFont="1" applyFill="1" applyBorder="1" applyAlignment="1" applyProtection="1">
      <alignment vertical="center"/>
      <protection locked="0"/>
    </xf>
    <xf numFmtId="0" fontId="12" fillId="0" borderId="34" xfId="50" applyFont="1" applyBorder="1" applyAlignment="1" applyProtection="1">
      <alignment horizontal="center" vertical="center" shrinkToFit="1"/>
    </xf>
    <xf numFmtId="0" fontId="12" fillId="0" borderId="57" xfId="50" applyFont="1" applyBorder="1" applyAlignment="1" applyProtection="1">
      <alignment horizontal="center" vertical="center" shrinkToFit="1"/>
    </xf>
    <xf numFmtId="0" fontId="12" fillId="0" borderId="35" xfId="50" applyFont="1" applyBorder="1" applyAlignment="1" applyProtection="1">
      <alignment horizontal="center" vertical="center" shrinkToFit="1"/>
    </xf>
    <xf numFmtId="0" fontId="12" fillId="0" borderId="32" xfId="50" applyFont="1" applyBorder="1" applyAlignment="1" applyProtection="1">
      <alignment horizontal="center" vertical="center" shrinkToFit="1"/>
    </xf>
    <xf numFmtId="0" fontId="12" fillId="0" borderId="14" xfId="50" applyFont="1" applyBorder="1" applyAlignment="1" applyProtection="1">
      <alignment horizontal="center" vertical="center" shrinkToFit="1"/>
    </xf>
    <xf numFmtId="49" fontId="12" fillId="24" borderId="10" xfId="50" applyNumberFormat="1" applyFont="1" applyFill="1" applyBorder="1" applyAlignment="1" applyProtection="1">
      <alignment horizontal="center" vertical="center" shrinkToFit="1"/>
      <protection locked="0"/>
    </xf>
    <xf numFmtId="0" fontId="12" fillId="0" borderId="32" xfId="50" applyFont="1" applyBorder="1" applyAlignment="1" applyProtection="1">
      <alignment vertical="center"/>
    </xf>
    <xf numFmtId="0" fontId="12" fillId="0" borderId="12" xfId="50" applyFont="1" applyBorder="1" applyAlignment="1" applyProtection="1">
      <alignment vertical="center"/>
    </xf>
    <xf numFmtId="0" fontId="12" fillId="0" borderId="13" xfId="50" applyFont="1" applyBorder="1" applyAlignment="1" applyProtection="1">
      <alignment vertical="center"/>
    </xf>
    <xf numFmtId="0" fontId="13" fillId="0" borderId="10" xfId="0" applyFont="1" applyBorder="1" applyAlignment="1" applyProtection="1">
      <alignment horizontal="distributed" vertical="center"/>
    </xf>
    <xf numFmtId="0" fontId="12" fillId="0" borderId="34" xfId="50" applyFont="1" applyBorder="1" applyAlignment="1" applyProtection="1">
      <alignment horizontal="center" vertical="center"/>
    </xf>
    <xf numFmtId="0" fontId="12" fillId="0" borderId="57" xfId="50" applyFont="1" applyBorder="1" applyAlignment="1" applyProtection="1">
      <alignment horizontal="center" vertical="center"/>
    </xf>
    <xf numFmtId="0" fontId="12" fillId="0" borderId="35" xfId="50" applyFont="1" applyBorder="1" applyAlignment="1" applyProtection="1">
      <alignment horizontal="center" vertical="center"/>
    </xf>
    <xf numFmtId="0" fontId="12" fillId="24" borderId="10" xfId="50" applyFont="1" applyFill="1" applyBorder="1" applyAlignment="1" applyProtection="1">
      <alignment horizontal="center" vertical="center" shrinkToFit="1"/>
      <protection locked="0"/>
    </xf>
    <xf numFmtId="0" fontId="12" fillId="24" borderId="32" xfId="50" applyFont="1" applyFill="1" applyBorder="1" applyAlignment="1" applyProtection="1">
      <alignment horizontal="left" vertical="center"/>
      <protection locked="0"/>
    </xf>
    <xf numFmtId="0" fontId="12" fillId="24" borderId="12" xfId="50" applyFont="1" applyFill="1" applyBorder="1" applyAlignment="1" applyProtection="1">
      <alignment horizontal="left" vertical="center"/>
      <protection locked="0"/>
    </xf>
    <xf numFmtId="0" fontId="12" fillId="24" borderId="13" xfId="50" applyFont="1" applyFill="1" applyBorder="1" applyAlignment="1" applyProtection="1">
      <alignment horizontal="left" vertical="center"/>
      <protection locked="0"/>
    </xf>
    <xf numFmtId="0" fontId="12" fillId="24" borderId="54" xfId="50" applyFont="1" applyFill="1" applyBorder="1" applyAlignment="1" applyProtection="1">
      <alignment horizontal="left" vertical="center"/>
      <protection locked="0"/>
    </xf>
    <xf numFmtId="0" fontId="12" fillId="24" borderId="0" xfId="50" applyFont="1" applyFill="1" applyBorder="1" applyAlignment="1" applyProtection="1">
      <alignment horizontal="left" vertical="center"/>
      <protection locked="0"/>
    </xf>
    <xf numFmtId="0" fontId="12" fillId="24" borderId="25" xfId="50" applyFont="1" applyFill="1" applyBorder="1" applyAlignment="1" applyProtection="1">
      <alignment horizontal="left" vertical="center"/>
      <protection locked="0"/>
    </xf>
    <xf numFmtId="0" fontId="12" fillId="24" borderId="14" xfId="50" applyFont="1" applyFill="1" applyBorder="1" applyAlignment="1" applyProtection="1">
      <alignment horizontal="left" vertical="center"/>
      <protection locked="0"/>
    </xf>
    <xf numFmtId="0" fontId="12" fillId="24" borderId="11" xfId="50" applyFont="1" applyFill="1" applyBorder="1" applyAlignment="1" applyProtection="1">
      <alignment horizontal="left" vertical="center"/>
      <protection locked="0"/>
    </xf>
    <xf numFmtId="0" fontId="12" fillId="24" borderId="26" xfId="50" applyFont="1" applyFill="1" applyBorder="1" applyAlignment="1" applyProtection="1">
      <alignment horizontal="left" vertical="center"/>
      <protection locked="0"/>
    </xf>
    <xf numFmtId="0" fontId="12" fillId="0" borderId="33" xfId="50" applyFont="1" applyBorder="1" applyAlignment="1" applyProtection="1">
      <alignment horizontal="center" vertical="distributed" textRotation="255" justifyLastLine="1"/>
    </xf>
    <xf numFmtId="0" fontId="12" fillId="0" borderId="56" xfId="50" applyFont="1" applyBorder="1" applyAlignment="1" applyProtection="1">
      <alignment horizontal="center" vertical="distributed" textRotation="255" justifyLastLine="1"/>
    </xf>
    <xf numFmtId="0" fontId="12" fillId="0" borderId="55" xfId="50" applyFont="1" applyBorder="1" applyAlignment="1" applyProtection="1">
      <alignment horizontal="center" vertical="distributed" textRotation="255" justifyLastLine="1"/>
    </xf>
    <xf numFmtId="0" fontId="12" fillId="0" borderId="54" xfId="50" applyFont="1" applyBorder="1" applyAlignment="1" applyProtection="1">
      <alignment horizontal="center" vertical="center"/>
    </xf>
    <xf numFmtId="0" fontId="12" fillId="0" borderId="0" xfId="50" applyFont="1" applyBorder="1" applyAlignment="1" applyProtection="1">
      <alignment horizontal="center" vertical="center"/>
    </xf>
    <xf numFmtId="0" fontId="12" fillId="0" borderId="25" xfId="50" applyFont="1" applyBorder="1" applyAlignment="1" applyProtection="1">
      <alignment horizontal="center" vertical="center"/>
    </xf>
    <xf numFmtId="0" fontId="12" fillId="24" borderId="32" xfId="50" applyFont="1" applyFill="1" applyBorder="1" applyAlignment="1" applyProtection="1">
      <alignment vertical="center" wrapText="1"/>
      <protection locked="0"/>
    </xf>
    <xf numFmtId="0" fontId="0" fillId="24" borderId="12" xfId="0" applyFill="1" applyBorder="1" applyAlignment="1" applyProtection="1">
      <alignment vertical="center" wrapText="1"/>
      <protection locked="0"/>
    </xf>
    <xf numFmtId="0" fontId="0" fillId="24" borderId="13" xfId="0" applyFill="1" applyBorder="1" applyAlignment="1" applyProtection="1">
      <alignment vertical="center" wrapText="1"/>
      <protection locked="0"/>
    </xf>
    <xf numFmtId="0" fontId="0" fillId="24" borderId="14" xfId="0" applyFill="1" applyBorder="1" applyAlignment="1" applyProtection="1">
      <alignment vertical="center" wrapText="1"/>
      <protection locked="0"/>
    </xf>
    <xf numFmtId="0" fontId="0" fillId="24" borderId="11" xfId="0" applyFill="1" applyBorder="1" applyAlignment="1" applyProtection="1">
      <alignment vertical="center" wrapText="1"/>
      <protection locked="0"/>
    </xf>
    <xf numFmtId="0" fontId="0" fillId="24" borderId="26" xfId="0" applyFill="1" applyBorder="1" applyAlignment="1" applyProtection="1">
      <alignment vertical="center" wrapText="1"/>
      <protection locked="0"/>
    </xf>
    <xf numFmtId="0" fontId="13" fillId="0" borderId="0" xfId="0" applyFont="1" applyAlignment="1" applyProtection="1">
      <alignment vertical="center"/>
    </xf>
    <xf numFmtId="0" fontId="12" fillId="0" borderId="54" xfId="50" applyFont="1" applyBorder="1" applyAlignment="1" applyProtection="1">
      <alignment horizontal="right" vertical="center"/>
    </xf>
    <xf numFmtId="0" fontId="12" fillId="0" borderId="0" xfId="50" applyFont="1" applyBorder="1" applyAlignment="1" applyProtection="1">
      <alignment horizontal="right" vertical="center"/>
    </xf>
    <xf numFmtId="0" fontId="12" fillId="0" borderId="25" xfId="50" applyFont="1" applyBorder="1" applyAlignment="1" applyProtection="1">
      <alignment horizontal="right" vertical="center"/>
    </xf>
    <xf numFmtId="0" fontId="12" fillId="0" borderId="32" xfId="50" applyFont="1" applyBorder="1" applyAlignment="1" applyProtection="1">
      <alignment horizontal="center" vertical="center" textRotation="255"/>
    </xf>
    <xf numFmtId="0" fontId="12" fillId="0" borderId="13" xfId="50" applyFont="1" applyBorder="1" applyAlignment="1" applyProtection="1">
      <alignment horizontal="center" vertical="center" textRotation="255"/>
    </xf>
    <xf numFmtId="0" fontId="12" fillId="0" borderId="54" xfId="50" applyFont="1" applyBorder="1" applyAlignment="1" applyProtection="1">
      <alignment horizontal="center" vertical="center" textRotation="255"/>
    </xf>
    <xf numFmtId="0" fontId="12" fillId="0" borderId="25" xfId="50" applyFont="1" applyBorder="1" applyAlignment="1" applyProtection="1">
      <alignment horizontal="center" vertical="center" textRotation="255"/>
    </xf>
    <xf numFmtId="0" fontId="12" fillId="0" borderId="14" xfId="50" applyFont="1" applyBorder="1" applyAlignment="1" applyProtection="1">
      <alignment horizontal="center" vertical="center" textRotation="255"/>
    </xf>
    <xf numFmtId="0" fontId="12" fillId="0" borderId="26" xfId="50" applyFont="1" applyBorder="1" applyAlignment="1" applyProtection="1">
      <alignment horizontal="center" vertical="center" textRotation="255"/>
    </xf>
    <xf numFmtId="0" fontId="12" fillId="0" borderId="54" xfId="50" applyFont="1" applyBorder="1" applyAlignment="1" applyProtection="1">
      <alignment vertical="center"/>
    </xf>
    <xf numFmtId="0" fontId="12" fillId="0" borderId="0" xfId="50" applyFont="1" applyBorder="1" applyAlignment="1" applyProtection="1">
      <alignment vertical="center"/>
    </xf>
    <xf numFmtId="0" fontId="12" fillId="0" borderId="25" xfId="50" applyFont="1" applyBorder="1" applyAlignment="1" applyProtection="1">
      <alignment vertical="center"/>
    </xf>
    <xf numFmtId="0" fontId="12" fillId="0" borderId="14" xfId="50" applyFont="1" applyBorder="1" applyAlignment="1" applyProtection="1">
      <alignment vertical="center"/>
    </xf>
    <xf numFmtId="0" fontId="12" fillId="0" borderId="11" xfId="50" applyFont="1" applyBorder="1" applyAlignment="1" applyProtection="1">
      <alignment vertical="center"/>
    </xf>
    <xf numFmtId="0" fontId="12" fillId="0" borderId="26" xfId="50" applyFont="1" applyBorder="1" applyAlignment="1" applyProtection="1">
      <alignment vertical="center"/>
    </xf>
    <xf numFmtId="0" fontId="12" fillId="0" borderId="0" xfId="50" applyFont="1" applyAlignment="1" applyProtection="1">
      <alignment horizontal="center" vertical="center"/>
    </xf>
    <xf numFmtId="0" fontId="12" fillId="0" borderId="12" xfId="50" applyFont="1" applyBorder="1" applyAlignment="1" applyProtection="1">
      <alignment horizontal="center" vertical="center"/>
    </xf>
    <xf numFmtId="0" fontId="12" fillId="0" borderId="11" xfId="50" applyFont="1" applyBorder="1" applyAlignment="1" applyProtection="1">
      <alignment horizontal="center" vertical="center"/>
    </xf>
    <xf numFmtId="0" fontId="12" fillId="27" borderId="32" xfId="50" applyFont="1" applyFill="1" applyBorder="1" applyAlignment="1" applyProtection="1">
      <alignment horizontal="distributed" vertical="center" justifyLastLine="1"/>
      <protection locked="0"/>
    </xf>
    <xf numFmtId="0" fontId="12" fillId="27" borderId="12" xfId="50" applyFont="1" applyFill="1" applyBorder="1" applyAlignment="1" applyProtection="1">
      <alignment horizontal="distributed" vertical="center" justifyLastLine="1"/>
      <protection locked="0"/>
    </xf>
    <xf numFmtId="0" fontId="12" fillId="27" borderId="13" xfId="50" applyFont="1" applyFill="1" applyBorder="1" applyAlignment="1" applyProtection="1">
      <alignment horizontal="distributed" vertical="center" justifyLastLine="1"/>
      <protection locked="0"/>
    </xf>
    <xf numFmtId="0" fontId="12" fillId="27" borderId="14" xfId="50" applyFont="1" applyFill="1" applyBorder="1" applyAlignment="1" applyProtection="1">
      <alignment horizontal="distributed" vertical="center" justifyLastLine="1"/>
      <protection locked="0"/>
    </xf>
    <xf numFmtId="0" fontId="12" fillId="27" borderId="11" xfId="50" applyFont="1" applyFill="1" applyBorder="1" applyAlignment="1" applyProtection="1">
      <alignment horizontal="distributed" vertical="center" justifyLastLine="1"/>
      <protection locked="0"/>
    </xf>
    <xf numFmtId="0" fontId="12" fillId="27" borderId="26" xfId="50" applyFont="1" applyFill="1" applyBorder="1" applyAlignment="1" applyProtection="1">
      <alignment horizontal="distributed" vertical="center" justifyLastLine="1"/>
      <protection locked="0"/>
    </xf>
    <xf numFmtId="0" fontId="18" fillId="0" borderId="0" xfId="50" applyFont="1" applyAlignment="1" applyProtection="1">
      <alignment horizontal="right" vertical="center"/>
    </xf>
    <xf numFmtId="0" fontId="19" fillId="0" borderId="0" xfId="50" applyFont="1" applyAlignment="1" applyProtection="1">
      <alignment horizontal="right" vertical="center"/>
    </xf>
    <xf numFmtId="0" fontId="12" fillId="0" borderId="0" xfId="50" applyFont="1" applyAlignment="1" applyProtection="1">
      <alignment horizontal="distributed"/>
    </xf>
    <xf numFmtId="0" fontId="12" fillId="0" borderId="0" xfId="50" applyFont="1" applyBorder="1" applyAlignment="1" applyProtection="1">
      <alignment horizontal="center" vertical="center" shrinkToFit="1"/>
    </xf>
    <xf numFmtId="0" fontId="12" fillId="0" borderId="11" xfId="50" applyFont="1" applyBorder="1" applyAlignment="1" applyProtection="1">
      <alignment horizontal="center" vertical="center" shrinkToFit="1"/>
    </xf>
    <xf numFmtId="0" fontId="12" fillId="27" borderId="12" xfId="50" applyFont="1" applyFill="1" applyBorder="1" applyAlignment="1" applyProtection="1">
      <alignment horizontal="center" vertical="center"/>
      <protection locked="0"/>
    </xf>
    <xf numFmtId="0" fontId="12" fillId="27" borderId="11" xfId="50" applyFont="1" applyFill="1" applyBorder="1" applyAlignment="1" applyProtection="1">
      <alignment horizontal="center" vertical="center"/>
      <protection locked="0"/>
    </xf>
    <xf numFmtId="0" fontId="12" fillId="0" borderId="11" xfId="50" applyFont="1" applyBorder="1" applyAlignment="1" applyProtection="1">
      <alignment shrinkToFit="1"/>
    </xf>
    <xf numFmtId="0" fontId="12" fillId="0" borderId="11" xfId="50" applyNumberFormat="1" applyFont="1" applyBorder="1" applyAlignment="1" applyProtection="1">
      <alignment horizontal="left" indent="1" shrinkToFit="1"/>
    </xf>
    <xf numFmtId="0" fontId="12" fillId="0" borderId="11" xfId="50" applyFont="1" applyFill="1" applyBorder="1" applyAlignment="1" applyProtection="1">
      <alignment horizontal="left" indent="1" shrinkToFit="1"/>
    </xf>
    <xf numFmtId="58" fontId="12" fillId="27" borderId="0" xfId="50" applyNumberFormat="1" applyFont="1" applyFill="1" applyBorder="1" applyAlignment="1" applyProtection="1">
      <alignment horizontal="right" vertical="center"/>
      <protection locked="0"/>
    </xf>
    <xf numFmtId="58" fontId="12" fillId="27" borderId="0" xfId="50" applyNumberFormat="1" applyFont="1" applyFill="1" applyAlignment="1" applyProtection="1">
      <alignment horizontal="right" vertical="center"/>
      <protection locked="0"/>
    </xf>
    <xf numFmtId="0" fontId="12" fillId="0" borderId="11" xfId="50" applyFont="1" applyBorder="1" applyAlignment="1" applyProtection="1">
      <alignment horizontal="left" vertical="center" shrinkToFit="1"/>
    </xf>
    <xf numFmtId="0" fontId="12" fillId="0" borderId="11" xfId="50" applyFont="1" applyBorder="1" applyAlignment="1" applyProtection="1">
      <alignment horizontal="center" vertical="center" justifyLastLine="1"/>
    </xf>
    <xf numFmtId="0" fontId="18" fillId="0" borderId="0" xfId="50" applyFont="1" applyAlignment="1" applyProtection="1">
      <alignment horizontal="left" vertical="center"/>
    </xf>
    <xf numFmtId="0" fontId="18" fillId="0" borderId="0" xfId="50" applyFont="1" applyAlignment="1" applyProtection="1">
      <alignment horizontal="distributed" vertical="top" shrinkToFit="1"/>
    </xf>
    <xf numFmtId="0" fontId="12" fillId="0" borderId="34" xfId="50" applyFont="1" applyBorder="1" applyAlignment="1" applyProtection="1">
      <alignment horizontal="distributed" vertical="center" justifyLastLine="1"/>
    </xf>
    <xf numFmtId="0" fontId="12" fillId="0" borderId="57" xfId="50" applyFont="1" applyBorder="1" applyAlignment="1" applyProtection="1">
      <alignment horizontal="distributed" vertical="center" justifyLastLine="1"/>
    </xf>
    <xf numFmtId="0" fontId="12" fillId="0" borderId="35" xfId="50" applyFont="1" applyBorder="1" applyAlignment="1" applyProtection="1">
      <alignment horizontal="distributed" vertical="center" justifyLastLine="1"/>
    </xf>
    <xf numFmtId="0" fontId="18" fillId="0" borderId="0" xfId="50" applyFont="1" applyAlignment="1" applyProtection="1">
      <alignment vertical="center"/>
    </xf>
    <xf numFmtId="0" fontId="13" fillId="0" borderId="57" xfId="0" applyFont="1" applyBorder="1" applyAlignment="1" applyProtection="1">
      <alignment horizontal="distributed" vertical="center"/>
    </xf>
    <xf numFmtId="0" fontId="13" fillId="0" borderId="35" xfId="0" applyFont="1" applyBorder="1" applyAlignment="1" applyProtection="1">
      <alignment horizontal="distributed" vertical="center"/>
    </xf>
    <xf numFmtId="0" fontId="12" fillId="0" borderId="10" xfId="0" applyFont="1" applyBorder="1" applyAlignment="1" applyProtection="1">
      <alignment horizontal="center" vertical="center" textRotation="255"/>
    </xf>
    <xf numFmtId="0" fontId="8" fillId="24" borderId="10" xfId="0" applyFont="1" applyFill="1" applyBorder="1" applyAlignment="1" applyProtection="1">
      <alignment vertical="center"/>
      <protection locked="0"/>
    </xf>
    <xf numFmtId="0" fontId="16" fillId="0" borderId="0" xfId="50" applyFont="1" applyAlignment="1" applyProtection="1">
      <alignment vertical="center"/>
    </xf>
    <xf numFmtId="0" fontId="8" fillId="24" borderId="10" xfId="50" applyFont="1" applyFill="1" applyBorder="1" applyAlignment="1" applyProtection="1">
      <alignment vertical="center"/>
      <protection locked="0"/>
    </xf>
    <xf numFmtId="0" fontId="18" fillId="0" borderId="0" xfId="50" applyFont="1" applyAlignment="1" applyProtection="1">
      <alignment horizontal="distributed"/>
    </xf>
    <xf numFmtId="0" fontId="8" fillId="0" borderId="12" xfId="50" applyFont="1" applyBorder="1" applyAlignment="1" applyProtection="1">
      <alignment vertical="center"/>
    </xf>
    <xf numFmtId="0" fontId="8" fillId="0" borderId="13" xfId="50" applyFont="1" applyBorder="1" applyAlignment="1" applyProtection="1">
      <alignment vertical="center"/>
    </xf>
    <xf numFmtId="0" fontId="8" fillId="0" borderId="0" xfId="50" applyFont="1" applyBorder="1" applyAlignment="1" applyProtection="1">
      <alignment vertical="center"/>
    </xf>
    <xf numFmtId="0" fontId="8" fillId="0" borderId="25" xfId="50" applyFont="1" applyBorder="1" applyAlignment="1" applyProtection="1">
      <alignment vertical="center"/>
    </xf>
    <xf numFmtId="0" fontId="8" fillId="0" borderId="11" xfId="50" applyFont="1" applyBorder="1" applyAlignment="1" applyProtection="1">
      <alignment vertical="center"/>
    </xf>
    <xf numFmtId="0" fontId="8" fillId="0" borderId="26" xfId="50" applyFont="1" applyBorder="1" applyAlignment="1" applyProtection="1">
      <alignment vertical="center"/>
    </xf>
    <xf numFmtId="0" fontId="12" fillId="0" borderId="10" xfId="50" applyFont="1" applyBorder="1" applyAlignment="1" applyProtection="1">
      <alignment horizontal="center" vertical="center"/>
    </xf>
    <xf numFmtId="0" fontId="8" fillId="24" borderId="32" xfId="50" applyFont="1" applyFill="1" applyBorder="1" applyAlignment="1" applyProtection="1">
      <alignment horizontal="center" vertical="center"/>
      <protection locked="0"/>
    </xf>
    <xf numFmtId="0" fontId="8" fillId="24" borderId="12" xfId="50" applyFont="1" applyFill="1" applyBorder="1" applyAlignment="1" applyProtection="1">
      <alignment horizontal="center" vertical="center"/>
      <protection locked="0"/>
    </xf>
    <xf numFmtId="0" fontId="8" fillId="24" borderId="13" xfId="50" applyFont="1" applyFill="1" applyBorder="1" applyAlignment="1" applyProtection="1">
      <alignment horizontal="center" vertical="center"/>
      <protection locked="0"/>
    </xf>
    <xf numFmtId="0" fontId="8" fillId="24" borderId="54" xfId="50" applyFont="1" applyFill="1" applyBorder="1" applyAlignment="1" applyProtection="1">
      <alignment horizontal="center" vertical="center"/>
      <protection locked="0"/>
    </xf>
    <xf numFmtId="0" fontId="8" fillId="24" borderId="0" xfId="50" applyFont="1" applyFill="1" applyBorder="1" applyAlignment="1" applyProtection="1">
      <alignment horizontal="center" vertical="center"/>
      <protection locked="0"/>
    </xf>
    <xf numFmtId="0" fontId="8" fillId="24" borderId="25" xfId="50" applyFont="1" applyFill="1" applyBorder="1" applyAlignment="1" applyProtection="1">
      <alignment horizontal="center" vertical="center"/>
      <protection locked="0"/>
    </xf>
    <xf numFmtId="0" fontId="8" fillId="24" borderId="14" xfId="50" applyFont="1" applyFill="1" applyBorder="1" applyAlignment="1" applyProtection="1">
      <alignment horizontal="center" vertical="center"/>
      <protection locked="0"/>
    </xf>
    <xf numFmtId="0" fontId="8" fillId="24" borderId="11" xfId="50" applyFont="1" applyFill="1" applyBorder="1" applyAlignment="1" applyProtection="1">
      <alignment horizontal="center" vertical="center"/>
      <protection locked="0"/>
    </xf>
    <xf numFmtId="0" fontId="8" fillId="24" borderId="26" xfId="50" applyFont="1" applyFill="1" applyBorder="1" applyAlignment="1" applyProtection="1">
      <alignment horizontal="center" vertical="center"/>
      <protection locked="0"/>
    </xf>
    <xf numFmtId="0" fontId="12" fillId="24" borderId="32" xfId="50" applyFont="1" applyFill="1" applyBorder="1" applyAlignment="1" applyProtection="1">
      <alignment horizontal="right" vertical="center" shrinkToFit="1"/>
      <protection locked="0"/>
    </xf>
    <xf numFmtId="0" fontId="12" fillId="24" borderId="12" xfId="50" applyFont="1" applyFill="1" applyBorder="1" applyAlignment="1" applyProtection="1">
      <alignment horizontal="right" vertical="center" shrinkToFit="1"/>
      <protection locked="0"/>
    </xf>
    <xf numFmtId="0" fontId="12" fillId="24" borderId="13" xfId="50" applyFont="1" applyFill="1" applyBorder="1" applyAlignment="1" applyProtection="1">
      <alignment horizontal="right" vertical="center" shrinkToFit="1"/>
      <protection locked="0"/>
    </xf>
    <xf numFmtId="0" fontId="12" fillId="24" borderId="54" xfId="50" applyFont="1" applyFill="1" applyBorder="1" applyAlignment="1" applyProtection="1">
      <alignment horizontal="right" vertical="center" shrinkToFit="1"/>
      <protection locked="0"/>
    </xf>
    <xf numFmtId="0" fontId="12" fillId="24" borderId="0" xfId="50" applyFont="1" applyFill="1" applyAlignment="1" applyProtection="1">
      <alignment horizontal="right" vertical="center" shrinkToFit="1"/>
      <protection locked="0"/>
    </xf>
    <xf numFmtId="0" fontId="12" fillId="24" borderId="25" xfId="50" applyFont="1" applyFill="1" applyBorder="1" applyAlignment="1" applyProtection="1">
      <alignment horizontal="right" vertical="center" shrinkToFit="1"/>
      <protection locked="0"/>
    </xf>
    <xf numFmtId="0" fontId="12" fillId="24" borderId="14" xfId="50" applyFont="1" applyFill="1" applyBorder="1" applyAlignment="1" applyProtection="1">
      <alignment horizontal="right" vertical="center" shrinkToFit="1"/>
      <protection locked="0"/>
    </xf>
    <xf numFmtId="0" fontId="12" fillId="24" borderId="11" xfId="50" applyFont="1" applyFill="1" applyBorder="1" applyAlignment="1" applyProtection="1">
      <alignment horizontal="right" vertical="center" shrinkToFit="1"/>
      <protection locked="0"/>
    </xf>
    <xf numFmtId="0" fontId="12" fillId="24" borderId="26" xfId="50" applyFont="1" applyFill="1" applyBorder="1" applyAlignment="1" applyProtection="1">
      <alignment horizontal="right" vertical="center" shrinkToFit="1"/>
      <protection locked="0"/>
    </xf>
    <xf numFmtId="0" fontId="12" fillId="0" borderId="32" xfId="50" applyFont="1" applyBorder="1" applyAlignment="1" applyProtection="1">
      <alignment horizontal="center" vertical="center" wrapText="1"/>
    </xf>
    <xf numFmtId="0" fontId="12" fillId="0" borderId="12" xfId="50" applyFont="1" applyBorder="1" applyAlignment="1" applyProtection="1">
      <alignment horizontal="center" vertical="center" wrapText="1"/>
    </xf>
    <xf numFmtId="0" fontId="12" fillId="0" borderId="13" xfId="50" applyFont="1" applyBorder="1" applyAlignment="1" applyProtection="1">
      <alignment horizontal="center" vertical="center" wrapText="1"/>
    </xf>
    <xf numFmtId="0" fontId="0" fillId="0" borderId="54" xfId="0" applyBorder="1" applyAlignment="1" applyProtection="1">
      <alignment horizontal="center" vertical="center" wrapText="1"/>
    </xf>
    <xf numFmtId="0" fontId="0" fillId="0" borderId="0" xfId="0" applyAlignment="1" applyProtection="1">
      <alignment horizontal="center" vertical="center" wrapText="1"/>
    </xf>
    <xf numFmtId="0" fontId="0" fillId="0" borderId="25"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26" xfId="0" applyBorder="1" applyAlignment="1" applyProtection="1">
      <alignment horizontal="center" vertical="center" wrapText="1"/>
    </xf>
    <xf numFmtId="58" fontId="12" fillId="24" borderId="32" xfId="50" applyNumberFormat="1" applyFont="1" applyFill="1" applyBorder="1" applyAlignment="1" applyProtection="1">
      <alignment horizontal="right" vertical="center" shrinkToFit="1"/>
      <protection locked="0"/>
    </xf>
    <xf numFmtId="58" fontId="12" fillId="24" borderId="13" xfId="50" applyNumberFormat="1" applyFont="1" applyFill="1" applyBorder="1" applyAlignment="1" applyProtection="1">
      <alignment horizontal="right" vertical="center" shrinkToFit="1"/>
      <protection locked="0"/>
    </xf>
    <xf numFmtId="58" fontId="12" fillId="24" borderId="54" xfId="50" applyNumberFormat="1" applyFont="1" applyFill="1" applyBorder="1" applyAlignment="1" applyProtection="1">
      <alignment horizontal="right" vertical="center" shrinkToFit="1"/>
      <protection locked="0"/>
    </xf>
    <xf numFmtId="58" fontId="12" fillId="24" borderId="25" xfId="50" applyNumberFormat="1" applyFont="1" applyFill="1" applyBorder="1" applyAlignment="1" applyProtection="1">
      <alignment horizontal="right" vertical="center" shrinkToFit="1"/>
      <protection locked="0"/>
    </xf>
    <xf numFmtId="58" fontId="12" fillId="24" borderId="14" xfId="50" applyNumberFormat="1" applyFont="1" applyFill="1" applyBorder="1" applyAlignment="1" applyProtection="1">
      <alignment horizontal="right" vertical="center" shrinkToFit="1"/>
      <protection locked="0"/>
    </xf>
    <xf numFmtId="58" fontId="12" fillId="24" borderId="26" xfId="50" applyNumberFormat="1" applyFont="1" applyFill="1" applyBorder="1" applyAlignment="1" applyProtection="1">
      <alignment horizontal="right" vertical="center" shrinkToFit="1"/>
      <protection locked="0"/>
    </xf>
    <xf numFmtId="0" fontId="12" fillId="0" borderId="10" xfId="50" applyFont="1" applyBorder="1" applyAlignment="1" applyProtection="1">
      <alignment horizontal="distributed" vertical="center" justifyLastLine="1"/>
    </xf>
    <xf numFmtId="0" fontId="12" fillId="0" borderId="55" xfId="50" applyFont="1" applyBorder="1" applyAlignment="1" applyProtection="1">
      <alignment horizontal="distributed" vertical="center" justifyLastLine="1"/>
    </xf>
    <xf numFmtId="0" fontId="11" fillId="0" borderId="57" xfId="0" applyFont="1" applyBorder="1" applyAlignment="1" applyProtection="1">
      <alignment horizontal="distributed" vertical="center"/>
    </xf>
    <xf numFmtId="0" fontId="11" fillId="0" borderId="35" xfId="0" applyFont="1" applyBorder="1" applyAlignment="1" applyProtection="1">
      <alignment horizontal="distributed" vertical="center"/>
    </xf>
    <xf numFmtId="0" fontId="8" fillId="24" borderId="10" xfId="0" applyFont="1" applyFill="1" applyBorder="1" applyAlignment="1" applyProtection="1">
      <alignment horizontal="distributed" vertical="center"/>
      <protection locked="0"/>
    </xf>
    <xf numFmtId="0" fontId="11" fillId="24" borderId="10" xfId="0" applyFont="1" applyFill="1" applyBorder="1" applyAlignment="1" applyProtection="1">
      <alignment horizontal="distributed" vertical="center"/>
      <protection locked="0"/>
    </xf>
    <xf numFmtId="0" fontId="8" fillId="0" borderId="57" xfId="0" applyFont="1" applyBorder="1" applyAlignment="1" applyProtection="1">
      <alignment vertical="center"/>
    </xf>
    <xf numFmtId="0" fontId="8" fillId="0" borderId="35" xfId="0" applyFont="1" applyBorder="1" applyAlignment="1" applyProtection="1">
      <alignment vertical="center"/>
    </xf>
    <xf numFmtId="0" fontId="12" fillId="24" borderId="12" xfId="50" applyFont="1" applyFill="1" applyBorder="1" applyAlignment="1" applyProtection="1">
      <alignment vertical="center" shrinkToFit="1"/>
      <protection locked="0"/>
    </xf>
    <xf numFmtId="0" fontId="12" fillId="24" borderId="0" xfId="50" applyFont="1" applyFill="1" applyBorder="1" applyAlignment="1" applyProtection="1">
      <alignment vertical="center" shrinkToFit="1"/>
      <protection locked="0"/>
    </xf>
    <xf numFmtId="0" fontId="12" fillId="24" borderId="11" xfId="50" applyFont="1" applyFill="1" applyBorder="1" applyAlignment="1" applyProtection="1">
      <alignment vertical="center" shrinkToFit="1"/>
      <protection locked="0"/>
    </xf>
    <xf numFmtId="0" fontId="12" fillId="24" borderId="12" xfId="0" applyFont="1" applyFill="1" applyBorder="1" applyAlignment="1" applyProtection="1">
      <alignment vertical="center" shrinkToFit="1"/>
      <protection locked="0"/>
    </xf>
    <xf numFmtId="0" fontId="12" fillId="24" borderId="0" xfId="0" applyFont="1" applyFill="1" applyBorder="1" applyAlignment="1" applyProtection="1">
      <alignment vertical="center" shrinkToFit="1"/>
      <protection locked="0"/>
    </xf>
    <xf numFmtId="0" fontId="12" fillId="24" borderId="11" xfId="0" applyFont="1" applyFill="1" applyBorder="1" applyAlignment="1" applyProtection="1">
      <alignment vertical="center" shrinkToFit="1"/>
      <protection locked="0"/>
    </xf>
    <xf numFmtId="0" fontId="12" fillId="0" borderId="13" xfId="0" applyFont="1" applyBorder="1" applyAlignment="1" applyProtection="1">
      <alignment vertical="center"/>
    </xf>
    <xf numFmtId="0" fontId="12" fillId="0" borderId="25" xfId="0" applyFont="1" applyBorder="1" applyAlignment="1" applyProtection="1">
      <alignment vertical="center"/>
    </xf>
    <xf numFmtId="0" fontId="12" fillId="0" borderId="26" xfId="0" applyFont="1" applyBorder="1" applyAlignment="1" applyProtection="1">
      <alignment vertical="center"/>
    </xf>
    <xf numFmtId="0" fontId="12" fillId="0" borderId="34" xfId="50" applyFont="1" applyBorder="1" applyAlignment="1" applyProtection="1">
      <alignment horizontal="center" vertical="center" justifyLastLine="1"/>
    </xf>
    <xf numFmtId="0" fontId="12" fillId="0" borderId="57" xfId="50" applyFont="1" applyBorder="1" applyAlignment="1" applyProtection="1">
      <alignment horizontal="center" vertical="center" justifyLastLine="1"/>
    </xf>
    <xf numFmtId="0" fontId="12" fillId="0" borderId="35" xfId="50" applyFont="1" applyBorder="1" applyAlignment="1" applyProtection="1">
      <alignment horizontal="center" vertical="center" justifyLastLine="1"/>
    </xf>
    <xf numFmtId="0" fontId="12" fillId="27" borderId="34" xfId="50" applyFont="1" applyFill="1" applyBorder="1" applyAlignment="1" applyProtection="1">
      <alignment horizontal="left" vertical="center" shrinkToFit="1"/>
      <protection locked="0"/>
    </xf>
    <xf numFmtId="0" fontId="12" fillId="27" borderId="57" xfId="50" applyFont="1" applyFill="1" applyBorder="1" applyAlignment="1" applyProtection="1">
      <alignment horizontal="left" vertical="center" shrinkToFit="1"/>
      <protection locked="0"/>
    </xf>
    <xf numFmtId="0" fontId="12" fillId="27" borderId="35" xfId="50" applyFont="1" applyFill="1" applyBorder="1" applyAlignment="1" applyProtection="1">
      <alignment horizontal="left" vertical="center" shrinkToFit="1"/>
      <protection locked="0"/>
    </xf>
    <xf numFmtId="0" fontId="13" fillId="0" borderId="32" xfId="50" applyFont="1" applyBorder="1" applyAlignment="1" applyProtection="1">
      <alignment vertical="center" wrapText="1" shrinkToFit="1"/>
    </xf>
    <xf numFmtId="0" fontId="13" fillId="0" borderId="12" xfId="50" applyFont="1" applyBorder="1" applyAlignment="1" applyProtection="1">
      <alignment vertical="center" wrapText="1" shrinkToFit="1"/>
    </xf>
    <xf numFmtId="0" fontId="13" fillId="0" borderId="13" xfId="50" applyFont="1" applyBorder="1" applyAlignment="1" applyProtection="1">
      <alignment vertical="center" wrapText="1" shrinkToFit="1"/>
    </xf>
    <xf numFmtId="0" fontId="13" fillId="0" borderId="54" xfId="50" applyFont="1" applyBorder="1" applyAlignment="1" applyProtection="1">
      <alignment vertical="center" wrapText="1" shrinkToFit="1"/>
    </xf>
    <xf numFmtId="0" fontId="13" fillId="0" borderId="0" xfId="50" applyFont="1" applyBorder="1" applyAlignment="1" applyProtection="1">
      <alignment vertical="center" wrapText="1" shrinkToFit="1"/>
    </xf>
    <xf numFmtId="0" fontId="13" fillId="0" borderId="25" xfId="50" applyFont="1" applyBorder="1" applyAlignment="1" applyProtection="1">
      <alignment vertical="center" wrapText="1" shrinkToFit="1"/>
    </xf>
    <xf numFmtId="0" fontId="13" fillId="0" borderId="14" xfId="50" applyFont="1" applyBorder="1" applyAlignment="1" applyProtection="1">
      <alignment vertical="center" wrapText="1" shrinkToFit="1"/>
    </xf>
    <xf numFmtId="0" fontId="13" fillId="0" borderId="11" xfId="50" applyFont="1" applyBorder="1" applyAlignment="1" applyProtection="1">
      <alignment vertical="center" wrapText="1" shrinkToFit="1"/>
    </xf>
    <xf numFmtId="0" fontId="13" fillId="0" borderId="26" xfId="50" applyFont="1" applyBorder="1" applyAlignment="1" applyProtection="1">
      <alignment vertical="center" wrapText="1" shrinkToFit="1"/>
    </xf>
    <xf numFmtId="0" fontId="11" fillId="0" borderId="13" xfId="50" applyFont="1" applyBorder="1" applyAlignment="1" applyProtection="1">
      <alignment vertical="center" textRotation="255"/>
    </xf>
    <xf numFmtId="0" fontId="11" fillId="0" borderId="25" xfId="50" applyFont="1" applyBorder="1" applyAlignment="1" applyProtection="1">
      <alignment vertical="center" textRotation="255"/>
    </xf>
    <xf numFmtId="0" fontId="11" fillId="0" borderId="26" xfId="50" applyFont="1" applyBorder="1" applyAlignment="1" applyProtection="1">
      <alignment vertical="center" textRotation="255"/>
    </xf>
    <xf numFmtId="0" fontId="12" fillId="0" borderId="33" xfId="50" applyFont="1" applyBorder="1" applyAlignment="1" applyProtection="1">
      <alignment vertical="center" textRotation="255"/>
    </xf>
    <xf numFmtId="0" fontId="12" fillId="0" borderId="55" xfId="50" applyFont="1" applyBorder="1" applyAlignment="1" applyProtection="1">
      <alignment vertical="center" textRotation="255"/>
    </xf>
    <xf numFmtId="0" fontId="11" fillId="0" borderId="32" xfId="50" applyFont="1" applyBorder="1" applyAlignment="1" applyProtection="1">
      <alignment vertical="center" textRotation="255"/>
    </xf>
    <xf numFmtId="0" fontId="11" fillId="0" borderId="54" xfId="50" applyFont="1" applyBorder="1" applyAlignment="1" applyProtection="1">
      <alignment vertical="center" textRotation="255"/>
    </xf>
    <xf numFmtId="0" fontId="11" fillId="0" borderId="14" xfId="50" applyFont="1" applyBorder="1" applyAlignment="1" applyProtection="1">
      <alignment vertical="center" textRotation="255"/>
    </xf>
    <xf numFmtId="0" fontId="12" fillId="24" borderId="10" xfId="50" applyFont="1" applyFill="1" applyBorder="1" applyAlignment="1" applyProtection="1">
      <alignment vertical="center" shrinkToFit="1"/>
      <protection locked="0"/>
    </xf>
    <xf numFmtId="177" fontId="12" fillId="24" borderId="10" xfId="50" applyNumberFormat="1" applyFont="1" applyFill="1" applyBorder="1" applyAlignment="1" applyProtection="1">
      <alignment horizontal="right" vertical="center" shrinkToFit="1"/>
      <protection locked="0"/>
    </xf>
    <xf numFmtId="0" fontId="12" fillId="0" borderId="10" xfId="50" applyFont="1" applyBorder="1" applyAlignment="1">
      <alignment horizontal="center" vertical="center"/>
    </xf>
    <xf numFmtId="0" fontId="20" fillId="0" borderId="10" xfId="0" applyFont="1" applyBorder="1" applyAlignment="1">
      <alignment horizontal="distributed" vertical="center"/>
    </xf>
    <xf numFmtId="0" fontId="12" fillId="0" borderId="33" xfId="50" applyFont="1" applyBorder="1" applyAlignment="1">
      <alignment horizontal="center" vertical="center"/>
    </xf>
    <xf numFmtId="0" fontId="12" fillId="0" borderId="55" xfId="50" applyFont="1" applyBorder="1" applyAlignment="1">
      <alignment horizontal="center" vertical="center"/>
    </xf>
    <xf numFmtId="0" fontId="12" fillId="0" borderId="33" xfId="50" applyFont="1" applyBorder="1" applyAlignment="1">
      <alignment horizontal="distributed" vertical="center" justifyLastLine="1"/>
    </xf>
    <xf numFmtId="0" fontId="12" fillId="0" borderId="55" xfId="50" applyFont="1" applyBorder="1" applyAlignment="1">
      <alignment horizontal="distributed" vertical="center" justifyLastLine="1"/>
    </xf>
    <xf numFmtId="0" fontId="8" fillId="24" borderId="10" xfId="50" applyFont="1" applyFill="1" applyBorder="1" applyAlignment="1" applyProtection="1">
      <alignment horizontal="center" vertical="center" shrinkToFit="1"/>
      <protection locked="0"/>
    </xf>
    <xf numFmtId="0" fontId="12" fillId="0" borderId="10" xfId="50" applyFont="1" applyBorder="1" applyAlignment="1">
      <alignment vertical="center"/>
    </xf>
    <xf numFmtId="0" fontId="12" fillId="0" borderId="10" xfId="50" applyFont="1" applyBorder="1" applyAlignment="1">
      <alignment horizontal="right" vertical="center" shrinkToFit="1"/>
    </xf>
    <xf numFmtId="0" fontId="12" fillId="0" borderId="10" xfId="50" applyFont="1" applyBorder="1" applyAlignment="1">
      <alignment horizontal="center" vertical="center" textRotation="255"/>
    </xf>
    <xf numFmtId="0" fontId="12" fillId="0" borderId="32" xfId="50" applyFont="1" applyBorder="1" applyAlignment="1">
      <alignment horizontal="center" vertical="center"/>
    </xf>
    <xf numFmtId="0" fontId="12" fillId="0" borderId="12" xfId="50" applyFont="1" applyBorder="1" applyAlignment="1">
      <alignment horizontal="center" vertical="center"/>
    </xf>
    <xf numFmtId="0" fontId="12" fillId="0" borderId="13" xfId="50" applyFont="1" applyBorder="1" applyAlignment="1">
      <alignment horizontal="center" vertical="center"/>
    </xf>
    <xf numFmtId="0" fontId="12" fillId="0" borderId="14" xfId="50" applyFont="1" applyBorder="1" applyAlignment="1">
      <alignment horizontal="center" vertical="center"/>
    </xf>
    <xf numFmtId="0" fontId="12" fillId="0" borderId="11" xfId="50" applyFont="1" applyBorder="1" applyAlignment="1">
      <alignment horizontal="center" vertical="center"/>
    </xf>
    <xf numFmtId="0" fontId="12" fillId="0" borderId="26" xfId="50" applyFont="1" applyBorder="1" applyAlignment="1">
      <alignment horizontal="center" vertical="center"/>
    </xf>
    <xf numFmtId="0" fontId="16" fillId="0" borderId="0" xfId="50" applyFont="1" applyAlignment="1">
      <alignment vertical="center"/>
    </xf>
    <xf numFmtId="0" fontId="8" fillId="0" borderId="10" xfId="50" applyFont="1" applyBorder="1" applyAlignment="1">
      <alignment horizontal="center" vertical="center"/>
    </xf>
    <xf numFmtId="0" fontId="12" fillId="0" borderId="11" xfId="50" applyFont="1" applyBorder="1" applyAlignment="1">
      <alignment horizontal="center" vertical="center" justifyLastLine="1"/>
    </xf>
    <xf numFmtId="0" fontId="18" fillId="0" borderId="0" xfId="50" applyFont="1" applyAlignment="1">
      <alignment horizontal="left"/>
    </xf>
    <xf numFmtId="0" fontId="9" fillId="0" borderId="0" xfId="50" applyFont="1" applyBorder="1" applyAlignment="1">
      <alignment horizontal="center" vertical="center"/>
    </xf>
    <xf numFmtId="0" fontId="12" fillId="24" borderId="10" xfId="50" applyFont="1" applyFill="1" applyBorder="1" applyAlignment="1" applyProtection="1">
      <alignment horizontal="center" vertical="center" justifyLastLine="1"/>
      <protection locked="0"/>
    </xf>
    <xf numFmtId="0" fontId="18" fillId="0" borderId="0" xfId="50" applyFont="1" applyAlignment="1">
      <alignment horizontal="left" vertical="top" shrinkToFit="1"/>
    </xf>
    <xf numFmtId="0" fontId="12" fillId="0" borderId="11" xfId="50" applyFont="1" applyFill="1" applyBorder="1" applyAlignment="1">
      <alignment horizontal="left" indent="1" shrinkToFit="1"/>
    </xf>
    <xf numFmtId="0" fontId="12" fillId="0" borderId="11" xfId="50" applyFont="1" applyBorder="1" applyAlignment="1">
      <alignment horizontal="left" indent="1" shrinkToFit="1"/>
    </xf>
    <xf numFmtId="0" fontId="12" fillId="0" borderId="0" xfId="50" applyFont="1" applyAlignment="1">
      <alignment horizontal="distributed"/>
    </xf>
    <xf numFmtId="0" fontId="12" fillId="0" borderId="0" xfId="50" applyFont="1" applyFill="1" applyAlignment="1">
      <alignment horizontal="center"/>
    </xf>
    <xf numFmtId="0" fontId="12" fillId="0" borderId="11" xfId="50" applyFont="1" applyBorder="1" applyAlignment="1">
      <alignment horizontal="left" vertical="center" shrinkToFit="1"/>
    </xf>
    <xf numFmtId="0" fontId="0" fillId="0" borderId="11" xfId="0" applyBorder="1" applyAlignment="1">
      <alignment shrinkToFit="1"/>
    </xf>
    <xf numFmtId="0" fontId="8" fillId="0" borderId="33" xfId="50" applyFont="1" applyBorder="1" applyAlignment="1">
      <alignment horizontal="center" vertical="center"/>
    </xf>
    <xf numFmtId="0" fontId="8" fillId="0" borderId="55" xfId="50" applyFont="1" applyBorder="1" applyAlignment="1">
      <alignment horizontal="center" vertical="center"/>
    </xf>
    <xf numFmtId="0" fontId="18" fillId="0" borderId="0" xfId="50" applyFont="1" applyAlignment="1">
      <alignment horizontal="left" vertical="center"/>
    </xf>
    <xf numFmtId="0" fontId="12" fillId="0" borderId="11" xfId="50" applyNumberFormat="1" applyFont="1" applyBorder="1" applyAlignment="1">
      <alignment shrinkToFit="1"/>
    </xf>
    <xf numFmtId="0" fontId="18" fillId="0" borderId="0" xfId="50" applyFont="1" applyAlignment="1">
      <alignment horizontal="right" vertical="center"/>
    </xf>
    <xf numFmtId="0" fontId="19" fillId="0" borderId="0" xfId="50" applyFont="1" applyAlignment="1">
      <alignment horizontal="right" vertical="center"/>
    </xf>
    <xf numFmtId="0" fontId="18" fillId="0" borderId="0" xfId="50" applyFont="1" applyAlignment="1">
      <alignment vertical="center"/>
    </xf>
    <xf numFmtId="0" fontId="12" fillId="0" borderId="32" xfId="50" applyFont="1" applyBorder="1" applyAlignment="1">
      <alignment vertical="center" wrapText="1"/>
    </xf>
    <xf numFmtId="0" fontId="12" fillId="0" borderId="12" xfId="50" applyFont="1" applyBorder="1" applyAlignment="1">
      <alignment vertical="center" wrapText="1"/>
    </xf>
    <xf numFmtId="0" fontId="12" fillId="0" borderId="13" xfId="50" applyFont="1" applyBorder="1" applyAlignment="1">
      <alignment vertical="center" wrapText="1"/>
    </xf>
    <xf numFmtId="0" fontId="12" fillId="0" borderId="54" xfId="50" applyFont="1" applyBorder="1" applyAlignment="1">
      <alignment vertical="center" wrapText="1"/>
    </xf>
    <xf numFmtId="0" fontId="12" fillId="0" borderId="0" xfId="50" applyFont="1" applyBorder="1" applyAlignment="1">
      <alignment vertical="center" wrapText="1"/>
    </xf>
    <xf numFmtId="0" fontId="12" fillId="0" borderId="25" xfId="50" applyFont="1" applyBorder="1" applyAlignment="1">
      <alignment vertical="center" wrapText="1"/>
    </xf>
    <xf numFmtId="0" fontId="12" fillId="0" borderId="14" xfId="50" applyFont="1" applyBorder="1" applyAlignment="1">
      <alignment vertical="center" wrapText="1"/>
    </xf>
    <xf numFmtId="0" fontId="12" fillId="0" borderId="11" xfId="50" applyFont="1" applyBorder="1" applyAlignment="1">
      <alignment vertical="center" wrapText="1"/>
    </xf>
    <xf numFmtId="0" fontId="12" fillId="0" borderId="26" xfId="50" applyFont="1" applyBorder="1" applyAlignment="1">
      <alignment vertical="center" wrapText="1"/>
    </xf>
    <xf numFmtId="0" fontId="12" fillId="24" borderId="12" xfId="50" applyFont="1" applyFill="1" applyBorder="1" applyAlignment="1" applyProtection="1">
      <alignment vertical="center" wrapText="1"/>
      <protection locked="0"/>
    </xf>
    <xf numFmtId="0" fontId="12" fillId="24" borderId="13" xfId="50" applyFont="1" applyFill="1" applyBorder="1" applyAlignment="1" applyProtection="1">
      <alignment vertical="center" wrapText="1"/>
      <protection locked="0"/>
    </xf>
    <xf numFmtId="0" fontId="12" fillId="24" borderId="54" xfId="50" applyFont="1" applyFill="1" applyBorder="1" applyAlignment="1" applyProtection="1">
      <alignment vertical="center" wrapText="1"/>
      <protection locked="0"/>
    </xf>
    <xf numFmtId="0" fontId="12" fillId="24" borderId="0" xfId="50" applyFont="1" applyFill="1" applyBorder="1" applyAlignment="1" applyProtection="1">
      <alignment vertical="center" wrapText="1"/>
      <protection locked="0"/>
    </xf>
    <xf numFmtId="0" fontId="12" fillId="24" borderId="25" xfId="50" applyFont="1" applyFill="1" applyBorder="1" applyAlignment="1" applyProtection="1">
      <alignment vertical="center" wrapText="1"/>
      <protection locked="0"/>
    </xf>
    <xf numFmtId="0" fontId="12" fillId="24" borderId="14" xfId="50" applyFont="1" applyFill="1" applyBorder="1" applyAlignment="1" applyProtection="1">
      <alignment vertical="center" wrapText="1"/>
      <protection locked="0"/>
    </xf>
    <xf numFmtId="0" fontId="12" fillId="24" borderId="11" xfId="50" applyFont="1" applyFill="1" applyBorder="1" applyAlignment="1" applyProtection="1">
      <alignment vertical="center" wrapText="1"/>
      <protection locked="0"/>
    </xf>
    <xf numFmtId="0" fontId="12" fillId="24" borderId="26" xfId="50" applyFont="1" applyFill="1" applyBorder="1" applyAlignment="1" applyProtection="1">
      <alignment vertical="center" wrapText="1"/>
      <protection locked="0"/>
    </xf>
    <xf numFmtId="0" fontId="12" fillId="24" borderId="10" xfId="50" applyFont="1" applyFill="1" applyBorder="1" applyAlignment="1" applyProtection="1">
      <alignment horizontal="center" vertical="center" textRotation="255"/>
      <protection locked="0"/>
    </xf>
    <xf numFmtId="0" fontId="12" fillId="0" borderId="32" xfId="50" applyFont="1" applyBorder="1" applyAlignment="1">
      <alignment horizontal="center" vertical="center" justifyLastLine="1"/>
    </xf>
    <xf numFmtId="0" fontId="12" fillId="0" borderId="12" xfId="50" applyFont="1" applyBorder="1" applyAlignment="1">
      <alignment horizontal="center" vertical="center" justifyLastLine="1"/>
    </xf>
    <xf numFmtId="0" fontId="12" fillId="0" borderId="13" xfId="50" applyFont="1" applyBorder="1" applyAlignment="1">
      <alignment horizontal="center" vertical="center" justifyLastLine="1"/>
    </xf>
    <xf numFmtId="0" fontId="12" fillId="0" borderId="14" xfId="50" applyFont="1" applyBorder="1" applyAlignment="1">
      <alignment horizontal="center" vertical="center" justifyLastLine="1"/>
    </xf>
    <xf numFmtId="0" fontId="12" fillId="0" borderId="26" xfId="50" applyFont="1" applyBorder="1" applyAlignment="1">
      <alignment horizontal="center" vertical="center" justifyLastLine="1"/>
    </xf>
    <xf numFmtId="0" fontId="8" fillId="0" borderId="32" xfId="50" applyFont="1" applyBorder="1" applyAlignment="1">
      <alignment horizontal="center" vertical="center"/>
    </xf>
    <xf numFmtId="0" fontId="8" fillId="0" borderId="12" xfId="50" applyFont="1" applyBorder="1" applyAlignment="1">
      <alignment horizontal="center" vertical="center"/>
    </xf>
    <xf numFmtId="0" fontId="8" fillId="0" borderId="13" xfId="50" applyFont="1" applyBorder="1" applyAlignment="1">
      <alignment horizontal="center" vertical="center"/>
    </xf>
    <xf numFmtId="0" fontId="8" fillId="0" borderId="14" xfId="50" applyFont="1" applyBorder="1" applyAlignment="1">
      <alignment horizontal="center" vertical="center"/>
    </xf>
    <xf numFmtId="0" fontId="8" fillId="0" borderId="11" xfId="50" applyFont="1" applyBorder="1" applyAlignment="1">
      <alignment horizontal="center" vertical="center"/>
    </xf>
    <xf numFmtId="0" fontId="8" fillId="0" borderId="26" xfId="50" applyFont="1" applyBorder="1" applyAlignment="1">
      <alignment horizontal="center" vertical="center"/>
    </xf>
    <xf numFmtId="0" fontId="12" fillId="0" borderId="0" xfId="50" applyFont="1" applyBorder="1" applyAlignment="1">
      <alignment horizontal="center" shrinkToFit="1"/>
    </xf>
    <xf numFmtId="0" fontId="12" fillId="0" borderId="11" xfId="50" applyFont="1" applyBorder="1" applyAlignment="1">
      <alignment horizontal="center" shrinkToFit="1"/>
    </xf>
    <xf numFmtId="177" fontId="8" fillId="24" borderId="12" xfId="51" applyNumberFormat="1" applyFont="1" applyFill="1" applyBorder="1" applyAlignment="1" applyProtection="1">
      <alignment horizontal="center" vertical="center"/>
      <protection locked="0"/>
    </xf>
    <xf numFmtId="177" fontId="8" fillId="24" borderId="13" xfId="51" applyNumberFormat="1" applyFont="1" applyFill="1" applyBorder="1" applyAlignment="1" applyProtection="1">
      <alignment horizontal="center" vertical="center"/>
      <protection locked="0"/>
    </xf>
    <xf numFmtId="177" fontId="8" fillId="24" borderId="11" xfId="51" applyNumberFormat="1" applyFont="1" applyFill="1" applyBorder="1" applyAlignment="1" applyProtection="1">
      <alignment horizontal="center" vertical="center"/>
      <protection locked="0"/>
    </xf>
    <xf numFmtId="177" fontId="8" fillId="24" borderId="26" xfId="51" applyNumberFormat="1" applyFont="1" applyFill="1" applyBorder="1" applyAlignment="1" applyProtection="1">
      <alignment horizontal="center" vertical="center"/>
      <protection locked="0"/>
    </xf>
    <xf numFmtId="0" fontId="8" fillId="0" borderId="10" xfId="51" applyFont="1" applyBorder="1" applyAlignment="1" applyProtection="1">
      <alignment vertical="center" textRotation="255"/>
    </xf>
    <xf numFmtId="0" fontId="8" fillId="0" borderId="32" xfId="51" applyFont="1" applyBorder="1" applyAlignment="1" applyProtection="1">
      <alignment horizontal="distributed" vertical="center" justifyLastLine="1"/>
    </xf>
    <xf numFmtId="0" fontId="8" fillId="0" borderId="13" xfId="51" applyFont="1" applyBorder="1" applyAlignment="1" applyProtection="1">
      <alignment horizontal="distributed" vertical="center" justifyLastLine="1"/>
    </xf>
    <xf numFmtId="0" fontId="8" fillId="0" borderId="14" xfId="51" applyFont="1" applyBorder="1" applyAlignment="1" applyProtection="1">
      <alignment horizontal="distributed" vertical="center" justifyLastLine="1"/>
    </xf>
    <xf numFmtId="0" fontId="8" fillId="0" borderId="26" xfId="51" applyFont="1" applyBorder="1" applyAlignment="1" applyProtection="1">
      <alignment horizontal="distributed" vertical="center" justifyLastLine="1"/>
    </xf>
    <xf numFmtId="0" fontId="8" fillId="24" borderId="32" xfId="51" applyFont="1" applyFill="1" applyBorder="1" applyAlignment="1" applyProtection="1">
      <alignment horizontal="center" vertical="center" shrinkToFit="1"/>
      <protection locked="0"/>
    </xf>
    <xf numFmtId="0" fontId="8" fillId="24" borderId="12" xfId="51" applyFont="1" applyFill="1" applyBorder="1" applyAlignment="1" applyProtection="1">
      <alignment horizontal="center" vertical="center" shrinkToFit="1"/>
      <protection locked="0"/>
    </xf>
    <xf numFmtId="0" fontId="8" fillId="24" borderId="13" xfId="51" applyFont="1" applyFill="1" applyBorder="1" applyAlignment="1" applyProtection="1">
      <alignment horizontal="center" vertical="center" shrinkToFit="1"/>
      <protection locked="0"/>
    </xf>
    <xf numFmtId="0" fontId="8" fillId="24" borderId="14" xfId="51" applyFont="1" applyFill="1" applyBorder="1" applyAlignment="1" applyProtection="1">
      <alignment horizontal="center" vertical="center" shrinkToFit="1"/>
      <protection locked="0"/>
    </xf>
    <xf numFmtId="0" fontId="8" fillId="24" borderId="11" xfId="51" applyFont="1" applyFill="1" applyBorder="1" applyAlignment="1" applyProtection="1">
      <alignment horizontal="center" vertical="center" shrinkToFit="1"/>
      <protection locked="0"/>
    </xf>
    <xf numFmtId="0" fontId="8" fillId="24" borderId="26" xfId="51" applyFont="1" applyFill="1" applyBorder="1" applyAlignment="1" applyProtection="1">
      <alignment horizontal="center" vertical="center" shrinkToFit="1"/>
      <protection locked="0"/>
    </xf>
    <xf numFmtId="0" fontId="8" fillId="0" borderId="32" xfId="51" applyFont="1" applyBorder="1" applyAlignment="1" applyProtection="1">
      <alignment horizontal="center" vertical="center"/>
    </xf>
    <xf numFmtId="0" fontId="8" fillId="0" borderId="12" xfId="51" applyFont="1" applyBorder="1" applyAlignment="1" applyProtection="1">
      <alignment horizontal="center" vertical="center"/>
    </xf>
    <xf numFmtId="0" fontId="8" fillId="0" borderId="13" xfId="51" applyFont="1" applyBorder="1" applyAlignment="1" applyProtection="1"/>
    <xf numFmtId="0" fontId="8" fillId="0" borderId="14" xfId="51" applyFont="1" applyBorder="1" applyAlignment="1" applyProtection="1">
      <alignment horizontal="center" vertical="center"/>
    </xf>
    <xf numFmtId="0" fontId="8" fillId="0" borderId="11" xfId="51" applyFont="1" applyBorder="1" applyAlignment="1" applyProtection="1">
      <alignment horizontal="center" vertical="center"/>
    </xf>
    <xf numFmtId="0" fontId="8" fillId="0" borderId="26" xfId="51" applyFont="1" applyBorder="1" applyAlignment="1" applyProtection="1"/>
    <xf numFmtId="176" fontId="8" fillId="24" borderId="32" xfId="51" applyNumberFormat="1" applyFont="1" applyFill="1" applyBorder="1" applyAlignment="1" applyProtection="1">
      <alignment horizontal="center" vertical="center"/>
      <protection locked="0"/>
    </xf>
    <xf numFmtId="176" fontId="8" fillId="24" borderId="12" xfId="51" applyNumberFormat="1" applyFont="1" applyFill="1" applyBorder="1" applyAlignment="1" applyProtection="1">
      <alignment horizontal="center" vertical="center"/>
      <protection locked="0"/>
    </xf>
    <xf numFmtId="176" fontId="8" fillId="24" borderId="13" xfId="51" applyNumberFormat="1" applyFont="1" applyFill="1" applyBorder="1" applyAlignment="1" applyProtection="1">
      <alignment horizontal="center" vertical="center"/>
      <protection locked="0"/>
    </xf>
    <xf numFmtId="176" fontId="8" fillId="24" borderId="14" xfId="51" applyNumberFormat="1" applyFont="1" applyFill="1" applyBorder="1" applyAlignment="1" applyProtection="1">
      <alignment horizontal="center" vertical="center"/>
      <protection locked="0"/>
    </xf>
    <xf numFmtId="176" fontId="8" fillId="24" borderId="11" xfId="51" applyNumberFormat="1" applyFont="1" applyFill="1" applyBorder="1" applyAlignment="1" applyProtection="1">
      <alignment horizontal="center" vertical="center"/>
      <protection locked="0"/>
    </xf>
    <xf numFmtId="176" fontId="8" fillId="24" borderId="26" xfId="51" applyNumberFormat="1" applyFont="1" applyFill="1" applyBorder="1" applyAlignment="1" applyProtection="1">
      <alignment horizontal="center" vertical="center"/>
      <protection locked="0"/>
    </xf>
    <xf numFmtId="0" fontId="8" fillId="0" borderId="12" xfId="51" applyFont="1" applyBorder="1" applyAlignment="1" applyProtection="1">
      <alignment horizontal="distributed" vertical="center" justifyLastLine="1"/>
    </xf>
    <xf numFmtId="0" fontId="8" fillId="0" borderId="11" xfId="51" applyFont="1" applyBorder="1" applyAlignment="1" applyProtection="1">
      <alignment horizontal="distributed" vertical="center" justifyLastLine="1"/>
    </xf>
    <xf numFmtId="0" fontId="8" fillId="24" borderId="32" xfId="51" applyFont="1" applyFill="1" applyBorder="1" applyAlignment="1" applyProtection="1">
      <alignment vertical="center" shrinkToFit="1"/>
      <protection locked="0"/>
    </xf>
    <xf numFmtId="0" fontId="8" fillId="24" borderId="12" xfId="51" applyFont="1" applyFill="1" applyBorder="1" applyAlignment="1" applyProtection="1">
      <alignment vertical="center" shrinkToFit="1"/>
      <protection locked="0"/>
    </xf>
    <xf numFmtId="0" fontId="8" fillId="24" borderId="13" xfId="51" applyFont="1" applyFill="1" applyBorder="1" applyAlignment="1" applyProtection="1">
      <alignment vertical="center" shrinkToFit="1"/>
      <protection locked="0"/>
    </xf>
    <xf numFmtId="0" fontId="8" fillId="24" borderId="14" xfId="51" applyFont="1" applyFill="1" applyBorder="1" applyAlignment="1" applyProtection="1">
      <alignment vertical="center" shrinkToFit="1"/>
      <protection locked="0"/>
    </xf>
    <xf numFmtId="0" fontId="8" fillId="24" borderId="11" xfId="51" applyFont="1" applyFill="1" applyBorder="1" applyAlignment="1" applyProtection="1">
      <alignment vertical="center" shrinkToFit="1"/>
      <protection locked="0"/>
    </xf>
    <xf numFmtId="0" fontId="8" fillId="24" borderId="26" xfId="51" applyFont="1" applyFill="1" applyBorder="1" applyAlignment="1" applyProtection="1">
      <alignment vertical="center" shrinkToFit="1"/>
      <protection locked="0"/>
    </xf>
    <xf numFmtId="0" fontId="8" fillId="0" borderId="33" xfId="51" applyFont="1" applyBorder="1" applyAlignment="1" applyProtection="1">
      <alignment horizontal="center" vertical="center"/>
    </xf>
    <xf numFmtId="0" fontId="8" fillId="0" borderId="55" xfId="51" applyFont="1" applyBorder="1" applyAlignment="1" applyProtection="1">
      <alignment horizontal="center" vertical="center"/>
    </xf>
    <xf numFmtId="0" fontId="8" fillId="0" borderId="13" xfId="51" applyFont="1" applyBorder="1" applyAlignment="1" applyProtection="1">
      <alignment horizontal="center" vertical="center"/>
    </xf>
    <xf numFmtId="0" fontId="8" fillId="0" borderId="26" xfId="51" applyFont="1" applyBorder="1" applyAlignment="1" applyProtection="1">
      <alignment horizontal="center" vertical="center"/>
    </xf>
    <xf numFmtId="0" fontId="8" fillId="24" borderId="32" xfId="51" applyNumberFormat="1" applyFont="1" applyFill="1" applyBorder="1" applyAlignment="1" applyProtection="1">
      <alignment horizontal="right" vertical="center" shrinkToFit="1"/>
      <protection locked="0"/>
    </xf>
    <xf numFmtId="0" fontId="8" fillId="24" borderId="13" xfId="51" applyNumberFormat="1" applyFont="1" applyFill="1" applyBorder="1" applyAlignment="1" applyProtection="1">
      <alignment horizontal="right" vertical="center" shrinkToFit="1"/>
      <protection locked="0"/>
    </xf>
    <xf numFmtId="0" fontId="8" fillId="24" borderId="14" xfId="51" applyNumberFormat="1" applyFont="1" applyFill="1" applyBorder="1" applyAlignment="1" applyProtection="1">
      <alignment horizontal="right" vertical="center" shrinkToFit="1"/>
      <protection locked="0"/>
    </xf>
    <xf numFmtId="0" fontId="8" fillId="24" borderId="26" xfId="51" applyNumberFormat="1" applyFont="1" applyFill="1" applyBorder="1" applyAlignment="1" applyProtection="1">
      <alignment horizontal="right" vertical="center" shrinkToFit="1"/>
      <protection locked="0"/>
    </xf>
    <xf numFmtId="177" fontId="8" fillId="24" borderId="32" xfId="51" applyNumberFormat="1" applyFont="1" applyFill="1" applyBorder="1" applyAlignment="1" applyProtection="1">
      <alignment horizontal="center" vertical="center"/>
      <protection locked="0"/>
    </xf>
    <xf numFmtId="177" fontId="8" fillId="24" borderId="14" xfId="51" applyNumberFormat="1" applyFont="1" applyFill="1" applyBorder="1" applyAlignment="1" applyProtection="1">
      <alignment horizontal="center" vertical="center"/>
      <protection locked="0"/>
    </xf>
    <xf numFmtId="0" fontId="8" fillId="0" borderId="12" xfId="51" applyFont="1" applyFill="1" applyBorder="1" applyAlignment="1" applyProtection="1">
      <alignment horizontal="center" vertical="center"/>
    </xf>
    <xf numFmtId="0" fontId="8" fillId="0" borderId="11" xfId="51" applyFont="1" applyFill="1" applyBorder="1" applyAlignment="1" applyProtection="1">
      <alignment horizontal="center" vertical="center"/>
    </xf>
    <xf numFmtId="0" fontId="8" fillId="24" borderId="32" xfId="51" applyFont="1" applyFill="1" applyBorder="1" applyAlignment="1" applyProtection="1">
      <alignment vertical="center"/>
      <protection locked="0"/>
    </xf>
    <xf numFmtId="0" fontId="8" fillId="24" borderId="12" xfId="51" applyFont="1" applyFill="1" applyBorder="1" applyAlignment="1" applyProtection="1">
      <alignment vertical="center"/>
      <protection locked="0"/>
    </xf>
    <xf numFmtId="0" fontId="8" fillId="24" borderId="13" xfId="51" applyFont="1" applyFill="1" applyBorder="1" applyAlignment="1" applyProtection="1">
      <alignment vertical="center"/>
      <protection locked="0"/>
    </xf>
    <xf numFmtId="0" fontId="8" fillId="24" borderId="14" xfId="51" applyFont="1" applyFill="1" applyBorder="1" applyAlignment="1" applyProtection="1">
      <alignment vertical="center"/>
      <protection locked="0"/>
    </xf>
    <xf numFmtId="0" fontId="8" fillId="24" borderId="11" xfId="51" applyFont="1" applyFill="1" applyBorder="1" applyAlignment="1" applyProtection="1">
      <alignment vertical="center"/>
      <protection locked="0"/>
    </xf>
    <xf numFmtId="0" fontId="8" fillId="24" borderId="26" xfId="51" applyFont="1" applyFill="1" applyBorder="1" applyAlignment="1" applyProtection="1">
      <alignment vertical="center"/>
      <protection locked="0"/>
    </xf>
    <xf numFmtId="0" fontId="8" fillId="24" borderId="32" xfId="51" applyFont="1" applyFill="1" applyBorder="1" applyAlignment="1" applyProtection="1">
      <alignment horizontal="center" vertical="center"/>
      <protection locked="0"/>
    </xf>
    <xf numFmtId="0" fontId="8" fillId="24" borderId="12" xfId="51" applyFont="1" applyFill="1" applyBorder="1" applyAlignment="1" applyProtection="1">
      <alignment horizontal="center" vertical="center"/>
      <protection locked="0"/>
    </xf>
    <xf numFmtId="0" fontId="8" fillId="24" borderId="13" xfId="51" applyFont="1" applyFill="1" applyBorder="1" applyAlignment="1" applyProtection="1">
      <alignment horizontal="center" vertical="center"/>
      <protection locked="0"/>
    </xf>
    <xf numFmtId="0" fontId="8" fillId="24" borderId="14" xfId="51" applyFont="1" applyFill="1" applyBorder="1" applyAlignment="1" applyProtection="1">
      <alignment horizontal="center" vertical="center"/>
      <protection locked="0"/>
    </xf>
    <xf numFmtId="0" fontId="8" fillId="24" borderId="11" xfId="51" applyFont="1" applyFill="1" applyBorder="1" applyAlignment="1" applyProtection="1">
      <alignment horizontal="center" vertical="center"/>
      <protection locked="0"/>
    </xf>
    <xf numFmtId="0" fontId="8" fillId="24" borderId="26" xfId="51" applyFont="1" applyFill="1" applyBorder="1" applyAlignment="1" applyProtection="1">
      <alignment horizontal="center" vertical="center"/>
      <protection locked="0"/>
    </xf>
    <xf numFmtId="0" fontId="8" fillId="0" borderId="33" xfId="51" applyFont="1" applyBorder="1" applyAlignment="1" applyProtection="1">
      <alignment vertical="center" textRotation="255"/>
    </xf>
    <xf numFmtId="0" fontId="8" fillId="0" borderId="56" xfId="51" applyFont="1" applyBorder="1" applyAlignment="1" applyProtection="1">
      <alignment vertical="center" textRotation="255"/>
    </xf>
    <xf numFmtId="0" fontId="8" fillId="0" borderId="0" xfId="51" applyFont="1" applyAlignment="1" applyProtection="1">
      <alignment horizontal="right"/>
    </xf>
    <xf numFmtId="0" fontId="8" fillId="0" borderId="0" xfId="51" applyFont="1" applyProtection="1"/>
    <xf numFmtId="0" fontId="8" fillId="0" borderId="32" xfId="51" applyFont="1" applyBorder="1" applyAlignment="1" applyProtection="1">
      <alignment horizontal="center"/>
    </xf>
    <xf numFmtId="0" fontId="8" fillId="0" borderId="13" xfId="51" applyFont="1" applyBorder="1" applyAlignment="1" applyProtection="1">
      <alignment horizontal="center"/>
    </xf>
    <xf numFmtId="0" fontId="8" fillId="0" borderId="14" xfId="51" applyFont="1" applyBorder="1" applyAlignment="1" applyProtection="1">
      <alignment horizontal="center"/>
    </xf>
    <xf numFmtId="0" fontId="8" fillId="0" borderId="26" xfId="51" applyFont="1" applyBorder="1" applyAlignment="1" applyProtection="1">
      <alignment horizontal="center"/>
    </xf>
    <xf numFmtId="0" fontId="8" fillId="24" borderId="0" xfId="51" applyFont="1" applyFill="1" applyAlignment="1" applyProtection="1">
      <alignment horizontal="distributed"/>
      <protection locked="0"/>
    </xf>
    <xf numFmtId="0" fontId="8" fillId="24" borderId="0" xfId="0" applyFont="1" applyFill="1" applyAlignment="1" applyProtection="1">
      <alignment horizontal="distributed"/>
      <protection locked="0"/>
    </xf>
    <xf numFmtId="0" fontId="8" fillId="0" borderId="11" xfId="51" applyFont="1" applyBorder="1" applyAlignment="1" applyProtection="1">
      <alignment horizontal="center"/>
    </xf>
    <xf numFmtId="0" fontId="8" fillId="0" borderId="11" xfId="0" applyFont="1" applyBorder="1" applyAlignment="1" applyProtection="1">
      <alignment horizontal="center"/>
    </xf>
    <xf numFmtId="0" fontId="8" fillId="0" borderId="11" xfId="51" applyFont="1" applyBorder="1" applyAlignment="1" applyProtection="1"/>
    <xf numFmtId="0" fontId="8" fillId="0" borderId="11" xfId="0" applyFont="1" applyBorder="1" applyAlignment="1" applyProtection="1"/>
    <xf numFmtId="0" fontId="8" fillId="0" borderId="11" xfId="51" applyFont="1" applyFill="1" applyBorder="1" applyAlignment="1" applyProtection="1">
      <alignment horizontal="distributed" shrinkToFit="1"/>
    </xf>
    <xf numFmtId="0" fontId="8" fillId="0" borderId="11" xfId="51" applyFont="1" applyFill="1" applyBorder="1" applyAlignment="1" applyProtection="1">
      <alignment shrinkToFit="1"/>
    </xf>
    <xf numFmtId="0" fontId="8" fillId="0" borderId="11" xfId="0" applyFont="1" applyFill="1" applyBorder="1" applyAlignment="1" applyProtection="1">
      <alignment shrinkToFit="1"/>
    </xf>
    <xf numFmtId="0" fontId="8" fillId="0" borderId="0" xfId="51" applyFont="1" applyFill="1" applyAlignment="1" applyProtection="1">
      <alignment horizontal="right" vertical="top" indent="1"/>
    </xf>
    <xf numFmtId="0" fontId="8" fillId="0" borderId="11" xfId="51"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13" fillId="0" borderId="0" xfId="51" applyFont="1" applyAlignment="1" applyProtection="1">
      <alignment horizontal="right" vertical="top"/>
    </xf>
    <xf numFmtId="0" fontId="8" fillId="0" borderId="32" xfId="51" applyFont="1" applyBorder="1" applyAlignment="1" applyProtection="1">
      <alignment horizontal="center" vertical="center" shrinkToFit="1"/>
    </xf>
    <xf numFmtId="0" fontId="8" fillId="0" borderId="12" xfId="51" applyFont="1" applyBorder="1" applyAlignment="1" applyProtection="1">
      <alignment horizontal="center" vertical="center" shrinkToFit="1"/>
    </xf>
    <xf numFmtId="0" fontId="8" fillId="0" borderId="13" xfId="51" applyFont="1" applyBorder="1" applyAlignment="1" applyProtection="1">
      <alignment horizontal="center" vertical="center" shrinkToFit="1"/>
    </xf>
    <xf numFmtId="0" fontId="8" fillId="0" borderId="14" xfId="51" applyFont="1" applyBorder="1" applyAlignment="1" applyProtection="1">
      <alignment horizontal="center" vertical="center" shrinkToFit="1"/>
    </xf>
    <xf numFmtId="0" fontId="8" fillId="0" borderId="11" xfId="51" applyFont="1" applyBorder="1" applyAlignment="1" applyProtection="1">
      <alignment horizontal="center" vertical="center" shrinkToFit="1"/>
    </xf>
    <xf numFmtId="0" fontId="8" fillId="0" borderId="26" xfId="51" applyFont="1" applyBorder="1" applyAlignment="1" applyProtection="1">
      <alignment horizontal="center" vertical="center" shrinkToFit="1"/>
    </xf>
    <xf numFmtId="0" fontId="22" fillId="0" borderId="0" xfId="51" applyFont="1" applyAlignment="1" applyProtection="1">
      <alignment horizontal="distributed" vertical="center" wrapText="1" justifyLastLine="1"/>
    </xf>
    <xf numFmtId="0" fontId="22" fillId="0" borderId="0" xfId="51" applyFont="1" applyAlignment="1" applyProtection="1">
      <alignment horizontal="distributed" vertical="center" justifyLastLine="1"/>
    </xf>
    <xf numFmtId="0" fontId="22" fillId="0" borderId="0" xfId="51" applyFont="1" applyAlignment="1" applyProtection="1">
      <alignment horizontal="left" vertical="center"/>
    </xf>
    <xf numFmtId="0" fontId="8" fillId="24" borderId="12" xfId="51" applyNumberFormat="1" applyFont="1" applyFill="1" applyBorder="1" applyAlignment="1" applyProtection="1">
      <alignment horizontal="right" vertical="center" shrinkToFit="1"/>
      <protection locked="0"/>
    </xf>
    <xf numFmtId="0" fontId="8" fillId="24" borderId="11" xfId="51" applyNumberFormat="1" applyFont="1" applyFill="1" applyBorder="1" applyAlignment="1" applyProtection="1">
      <alignment horizontal="right" vertical="center" shrinkToFit="1"/>
      <protection locked="0"/>
    </xf>
    <xf numFmtId="0" fontId="8" fillId="24" borderId="10" xfId="49" applyFont="1" applyFill="1" applyBorder="1" applyAlignment="1">
      <alignment vertical="center" shrinkToFit="1"/>
    </xf>
    <xf numFmtId="0" fontId="8" fillId="0" borderId="34" xfId="49" applyFont="1" applyBorder="1" applyAlignment="1">
      <alignment horizontal="distributed" vertical="center" justifyLastLine="1"/>
    </xf>
    <xf numFmtId="0" fontId="8" fillId="0" borderId="57" xfId="49" applyFont="1" applyBorder="1" applyAlignment="1">
      <alignment horizontal="distributed" vertical="center" justifyLastLine="1"/>
    </xf>
    <xf numFmtId="0" fontId="8" fillId="0" borderId="35" xfId="49" applyFont="1" applyBorder="1" applyAlignment="1">
      <alignment horizontal="distributed" vertical="center" justifyLastLine="1"/>
    </xf>
    <xf numFmtId="0" fontId="13" fillId="0" borderId="34" xfId="49" applyFont="1" applyBorder="1" applyAlignment="1">
      <alignment horizontal="distributed" vertical="center" justifyLastLine="1"/>
    </xf>
    <xf numFmtId="0" fontId="13" fillId="0" borderId="57" xfId="49" applyFont="1" applyBorder="1" applyAlignment="1">
      <alignment horizontal="distributed" vertical="center" justifyLastLine="1"/>
    </xf>
    <xf numFmtId="0" fontId="13" fillId="0" borderId="35" xfId="49" applyFont="1" applyBorder="1" applyAlignment="1">
      <alignment horizontal="distributed" vertical="center" justifyLastLine="1"/>
    </xf>
    <xf numFmtId="0" fontId="8" fillId="24" borderId="10" xfId="49" applyFont="1" applyFill="1" applyBorder="1" applyAlignment="1">
      <alignment horizontal="right" vertical="center"/>
    </xf>
    <xf numFmtId="0" fontId="8" fillId="0" borderId="33" xfId="49" applyFont="1" applyBorder="1" applyAlignment="1">
      <alignment vertical="center" textRotation="255"/>
    </xf>
    <xf numFmtId="0" fontId="8" fillId="0" borderId="56" xfId="49" applyFont="1" applyBorder="1" applyAlignment="1">
      <alignment vertical="center" textRotation="255"/>
    </xf>
    <xf numFmtId="0" fontId="8" fillId="0" borderId="55" xfId="49" applyFont="1" applyBorder="1" applyAlignment="1">
      <alignment vertical="center" textRotation="255"/>
    </xf>
    <xf numFmtId="0" fontId="22" fillId="0" borderId="0" xfId="49" applyFont="1" applyAlignment="1">
      <alignment horizontal="center" vertical="center"/>
    </xf>
    <xf numFmtId="0" fontId="12" fillId="0" borderId="32" xfId="49" applyFont="1" applyBorder="1" applyAlignment="1">
      <alignment horizontal="center" vertical="center"/>
    </xf>
    <xf numFmtId="0" fontId="12" fillId="0" borderId="12" xfId="49" applyFont="1" applyBorder="1" applyAlignment="1">
      <alignment horizontal="center" vertical="center"/>
    </xf>
    <xf numFmtId="0" fontId="12" fillId="0" borderId="13" xfId="49" applyFont="1" applyBorder="1" applyAlignment="1">
      <alignment horizontal="center" vertical="center"/>
    </xf>
    <xf numFmtId="0" fontId="8" fillId="0" borderId="10" xfId="49" applyFont="1" applyFill="1" applyBorder="1" applyAlignment="1">
      <alignment vertical="center" shrinkToFit="1"/>
    </xf>
    <xf numFmtId="0" fontId="8" fillId="0" borderId="33" xfId="49" applyFont="1" applyBorder="1" applyAlignment="1">
      <alignment horizontal="distributed" vertical="center" textRotation="255"/>
    </xf>
    <xf numFmtId="0" fontId="8" fillId="0" borderId="56" xfId="49" applyFont="1" applyBorder="1" applyAlignment="1">
      <alignment horizontal="distributed" vertical="center" textRotation="255"/>
    </xf>
    <xf numFmtId="0" fontId="8" fillId="0" borderId="55" xfId="49" applyFont="1" applyBorder="1" applyAlignment="1">
      <alignment horizontal="distributed" vertical="center" textRotation="255"/>
    </xf>
    <xf numFmtId="0" fontId="8" fillId="24" borderId="11" xfId="52" applyFont="1" applyFill="1" applyBorder="1" applyAlignment="1" applyProtection="1">
      <alignment horizontal="center" vertical="center"/>
      <protection locked="0"/>
    </xf>
    <xf numFmtId="0" fontId="8" fillId="24" borderId="11" xfId="52" applyFont="1" applyFill="1" applyBorder="1" applyAlignment="1" applyProtection="1">
      <alignment vertical="center"/>
      <protection locked="0"/>
    </xf>
    <xf numFmtId="0" fontId="8" fillId="24" borderId="26" xfId="52" applyFont="1" applyFill="1" applyBorder="1" applyAlignment="1" applyProtection="1">
      <alignment vertical="center"/>
      <protection locked="0"/>
    </xf>
    <xf numFmtId="0" fontId="9" fillId="0" borderId="12" xfId="52" quotePrefix="1" applyFont="1" applyBorder="1" applyAlignment="1" applyProtection="1">
      <alignment shrinkToFit="1"/>
    </xf>
    <xf numFmtId="0" fontId="9" fillId="0" borderId="0" xfId="52" applyFont="1" applyAlignment="1" applyProtection="1">
      <alignment shrinkToFit="1"/>
    </xf>
    <xf numFmtId="0" fontId="8" fillId="24" borderId="11" xfId="52" quotePrefix="1" applyFont="1" applyFill="1" applyBorder="1" applyAlignment="1" applyProtection="1">
      <alignment vertical="top"/>
      <protection locked="0"/>
    </xf>
    <xf numFmtId="0" fontId="8" fillId="24" borderId="26" xfId="52" quotePrefix="1" applyFont="1" applyFill="1" applyBorder="1" applyAlignment="1" applyProtection="1">
      <alignment vertical="top"/>
      <protection locked="0"/>
    </xf>
    <xf numFmtId="0" fontId="9" fillId="0" borderId="10" xfId="52" applyFont="1" applyBorder="1" applyAlignment="1" applyProtection="1">
      <alignment horizontal="center" vertical="center"/>
    </xf>
    <xf numFmtId="0" fontId="9" fillId="0" borderId="10" xfId="52" applyFont="1" applyBorder="1" applyAlignment="1">
      <alignment horizontal="center" vertical="center"/>
    </xf>
    <xf numFmtId="0" fontId="9" fillId="24" borderId="15" xfId="52" applyFont="1" applyFill="1" applyBorder="1" applyAlignment="1" applyProtection="1">
      <alignment horizontal="center" vertical="center"/>
      <protection locked="0"/>
    </xf>
    <xf numFmtId="0" fontId="9" fillId="24" borderId="16" xfId="52" applyFont="1" applyFill="1" applyBorder="1" applyAlignment="1" applyProtection="1">
      <alignment horizontal="center" vertical="center"/>
      <protection locked="0"/>
    </xf>
    <xf numFmtId="0" fontId="9" fillId="24" borderId="17" xfId="52" applyFont="1" applyFill="1" applyBorder="1" applyAlignment="1" applyProtection="1">
      <alignment horizontal="center" vertical="center"/>
      <protection locked="0"/>
    </xf>
    <xf numFmtId="0" fontId="9" fillId="24" borderId="18" xfId="52" applyFont="1" applyFill="1" applyBorder="1" applyAlignment="1" applyProtection="1">
      <alignment horizontal="center" vertical="center"/>
      <protection locked="0"/>
    </xf>
    <xf numFmtId="0" fontId="9" fillId="24" borderId="90" xfId="52" applyFont="1" applyFill="1" applyBorder="1" applyAlignment="1" applyProtection="1">
      <alignment horizontal="center" vertical="center"/>
      <protection locked="0"/>
    </xf>
    <xf numFmtId="0" fontId="9" fillId="24" borderId="97" xfId="52" applyFont="1" applyFill="1" applyBorder="1" applyAlignment="1" applyProtection="1">
      <alignment horizontal="center" vertical="center"/>
      <protection locked="0"/>
    </xf>
    <xf numFmtId="0" fontId="9" fillId="24" borderId="91" xfId="52" applyFont="1" applyFill="1" applyBorder="1" applyAlignment="1" applyProtection="1">
      <alignment horizontal="center" vertical="center"/>
      <protection locked="0"/>
    </xf>
    <xf numFmtId="0" fontId="9" fillId="24" borderId="89" xfId="52" applyFont="1" applyFill="1" applyBorder="1" applyAlignment="1" applyProtection="1">
      <alignment horizontal="center" vertical="center"/>
      <protection locked="0"/>
    </xf>
    <xf numFmtId="0" fontId="9" fillId="0" borderId="91" xfId="52" applyFont="1" applyBorder="1" applyAlignment="1" applyProtection="1">
      <alignment horizontal="center" vertical="center"/>
    </xf>
    <xf numFmtId="0" fontId="9" fillId="0" borderId="17" xfId="52" applyFont="1" applyBorder="1" applyAlignment="1" applyProtection="1">
      <alignment horizontal="center" vertical="center"/>
    </xf>
    <xf numFmtId="0" fontId="9" fillId="0" borderId="18" xfId="52" applyFont="1" applyBorder="1" applyAlignment="1" applyProtection="1">
      <alignment horizontal="center" vertical="center"/>
    </xf>
    <xf numFmtId="0" fontId="9" fillId="0" borderId="90" xfId="52" applyFont="1" applyBorder="1" applyAlignment="1" applyProtection="1">
      <alignment horizontal="center"/>
    </xf>
    <xf numFmtId="0" fontId="9" fillId="0" borderId="15" xfId="52" applyFont="1" applyBorder="1" applyAlignment="1" applyProtection="1">
      <alignment horizontal="center"/>
    </xf>
    <xf numFmtId="0" fontId="9" fillId="0" borderId="16" xfId="52" applyFont="1" applyBorder="1" applyAlignment="1" applyProtection="1">
      <alignment horizontal="center"/>
    </xf>
    <xf numFmtId="58" fontId="9" fillId="24" borderId="23" xfId="52" applyNumberFormat="1" applyFont="1" applyFill="1" applyBorder="1" applyAlignment="1" applyProtection="1">
      <alignment horizontal="center" vertical="center"/>
      <protection locked="0"/>
    </xf>
    <xf numFmtId="0" fontId="8" fillId="24" borderId="15" xfId="52" applyFont="1" applyFill="1" applyBorder="1" applyAlignment="1" applyProtection="1">
      <alignment horizontal="center" vertical="center"/>
      <protection locked="0"/>
    </xf>
    <xf numFmtId="0" fontId="8" fillId="24" borderId="15" xfId="52" applyFont="1" applyFill="1" applyBorder="1" applyAlignment="1" applyProtection="1">
      <alignment vertical="center"/>
      <protection locked="0"/>
    </xf>
    <xf numFmtId="0" fontId="8" fillId="24" borderId="97" xfId="52" applyFont="1" applyFill="1" applyBorder="1" applyAlignment="1" applyProtection="1">
      <alignment vertical="center"/>
      <protection locked="0"/>
    </xf>
    <xf numFmtId="58" fontId="9" fillId="24" borderId="98" xfId="52" applyNumberFormat="1" applyFont="1" applyFill="1" applyBorder="1" applyAlignment="1" applyProtection="1">
      <alignment horizontal="center" vertical="center"/>
      <protection locked="0"/>
    </xf>
    <xf numFmtId="0" fontId="9" fillId="0" borderId="0" xfId="52" applyFont="1" applyAlignment="1" applyProtection="1">
      <alignment horizontal="distributed"/>
    </xf>
    <xf numFmtId="0" fontId="9" fillId="0" borderId="0" xfId="52" applyFont="1" applyAlignment="1" applyProtection="1">
      <alignment horizontal="right" shrinkToFit="1"/>
    </xf>
    <xf numFmtId="0" fontId="9" fillId="0" borderId="92" xfId="52" applyFont="1" applyBorder="1" applyAlignment="1" applyProtection="1">
      <alignment horizontal="center" vertical="center"/>
    </xf>
    <xf numFmtId="0" fontId="9" fillId="0" borderId="96" xfId="52" applyFont="1" applyBorder="1" applyAlignment="1" applyProtection="1">
      <alignment horizontal="center" vertical="center"/>
    </xf>
    <xf numFmtId="0" fontId="9" fillId="0" borderId="93" xfId="52" applyFont="1" applyBorder="1" applyAlignment="1" applyProtection="1">
      <alignment horizontal="center" vertical="center"/>
    </xf>
    <xf numFmtId="0" fontId="9" fillId="24" borderId="21" xfId="52" applyFont="1" applyFill="1" applyBorder="1" applyAlignment="1" applyProtection="1">
      <alignment horizontal="center" vertical="center"/>
      <protection locked="0"/>
    </xf>
    <xf numFmtId="0" fontId="9" fillId="24" borderId="23" xfId="52" applyFont="1" applyFill="1" applyBorder="1" applyAlignment="1" applyProtection="1">
      <alignment horizontal="center" vertical="center"/>
      <protection locked="0"/>
    </xf>
    <xf numFmtId="0" fontId="9" fillId="24" borderId="22" xfId="52" applyFont="1" applyFill="1" applyBorder="1" applyAlignment="1" applyProtection="1">
      <alignment horizontal="center" vertical="center"/>
      <protection locked="0"/>
    </xf>
    <xf numFmtId="0" fontId="9" fillId="0" borderId="93" xfId="52" applyFont="1" applyBorder="1" applyAlignment="1">
      <alignment horizontal="center" vertical="center"/>
    </xf>
    <xf numFmtId="0" fontId="9" fillId="0" borderId="94" xfId="52" applyFont="1" applyBorder="1" applyAlignment="1" applyProtection="1">
      <alignment horizontal="center" vertical="center"/>
    </xf>
    <xf numFmtId="0" fontId="9" fillId="0" borderId="95" xfId="52" applyFont="1" applyBorder="1" applyAlignment="1">
      <alignment horizontal="center" vertical="center"/>
    </xf>
    <xf numFmtId="0" fontId="19" fillId="0" borderId="21" xfId="52" applyFont="1" applyBorder="1" applyAlignment="1" applyProtection="1">
      <alignment horizontal="center" vertical="center"/>
    </xf>
    <xf numFmtId="0" fontId="19" fillId="0" borderId="22" xfId="52" applyFont="1" applyBorder="1" applyAlignment="1" applyProtection="1">
      <alignment horizontal="center" vertical="center"/>
    </xf>
    <xf numFmtId="0" fontId="9" fillId="24" borderId="17" xfId="52" applyFont="1" applyFill="1" applyBorder="1" applyAlignment="1" applyProtection="1">
      <alignment vertical="center"/>
      <protection locked="0"/>
    </xf>
    <xf numFmtId="0" fontId="9" fillId="24" borderId="89" xfId="52" applyFont="1" applyFill="1" applyBorder="1" applyAlignment="1" applyProtection="1">
      <alignment vertical="center"/>
      <protection locked="0"/>
    </xf>
    <xf numFmtId="0" fontId="9" fillId="0" borderId="90" xfId="52" applyFont="1" applyBorder="1" applyAlignment="1" applyProtection="1">
      <alignment horizontal="center" vertical="center"/>
    </xf>
    <xf numFmtId="0" fontId="9" fillId="0" borderId="15" xfId="52" applyFont="1" applyBorder="1" applyAlignment="1" applyProtection="1">
      <alignment horizontal="center" vertical="center"/>
    </xf>
    <xf numFmtId="0" fontId="23" fillId="0" borderId="0" xfId="52" quotePrefix="1" applyFont="1" applyAlignment="1" applyProtection="1">
      <alignment horizontal="center"/>
    </xf>
    <xf numFmtId="0" fontId="9" fillId="0" borderId="11" xfId="52" applyFont="1" applyBorder="1" applyAlignment="1" applyProtection="1">
      <alignment horizontal="left" wrapText="1"/>
    </xf>
    <xf numFmtId="0" fontId="9" fillId="0" borderId="17" xfId="52" applyFont="1" applyBorder="1" applyAlignment="1" applyProtection="1">
      <alignment shrinkToFit="1"/>
    </xf>
    <xf numFmtId="58" fontId="9" fillId="24" borderId="15" xfId="52" applyNumberFormat="1" applyFont="1" applyFill="1" applyBorder="1" applyAlignment="1" applyProtection="1">
      <alignment horizontal="distributed"/>
      <protection locked="0"/>
    </xf>
    <xf numFmtId="0" fontId="9" fillId="0" borderId="17" xfId="52" applyFont="1" applyFill="1" applyBorder="1" applyAlignment="1" applyProtection="1">
      <alignment horizontal="left" indent="1" shrinkToFit="1"/>
    </xf>
    <xf numFmtId="0" fontId="9" fillId="0" borderId="23" xfId="52" applyFont="1" applyBorder="1" applyAlignment="1" applyProtection="1">
      <alignment horizontal="left" indent="1" shrinkToFit="1"/>
    </xf>
    <xf numFmtId="0" fontId="25" fillId="24" borderId="91" xfId="52" applyFont="1" applyFill="1" applyBorder="1" applyAlignment="1" applyProtection="1">
      <alignment vertical="center" shrinkToFit="1"/>
      <protection locked="0"/>
    </xf>
    <xf numFmtId="0" fontId="25" fillId="24" borderId="17" xfId="52" applyFont="1" applyFill="1" applyBorder="1" applyAlignment="1" applyProtection="1">
      <alignment vertical="center" shrinkToFit="1"/>
      <protection locked="0"/>
    </xf>
    <xf numFmtId="0" fontId="25" fillId="24" borderId="18" xfId="52" applyFont="1" applyFill="1" applyBorder="1" applyAlignment="1" applyProtection="1">
      <alignment vertical="center" shrinkToFit="1"/>
      <protection locked="0"/>
    </xf>
    <xf numFmtId="0" fontId="25" fillId="0" borderId="21" xfId="52" applyFont="1" applyBorder="1" applyAlignment="1" applyProtection="1">
      <alignment horizontal="right" vertical="center"/>
    </xf>
    <xf numFmtId="0" fontId="25" fillId="0" borderId="23" xfId="52" applyFont="1" applyBorder="1" applyAlignment="1" applyProtection="1">
      <alignment horizontal="right" vertical="center"/>
    </xf>
    <xf numFmtId="0" fontId="25" fillId="0" borderId="21" xfId="52" applyFont="1" applyBorder="1" applyAlignment="1" applyProtection="1">
      <alignment horizontal="center" vertical="center"/>
    </xf>
    <xf numFmtId="0" fontId="25" fillId="0" borderId="22" xfId="52" applyFont="1" applyBorder="1" applyAlignment="1">
      <alignment horizontal="center" vertical="center"/>
    </xf>
    <xf numFmtId="0" fontId="25" fillId="24" borderId="90" xfId="52" applyFont="1" applyFill="1" applyBorder="1" applyAlignment="1" applyProtection="1">
      <alignment vertical="center" shrinkToFit="1"/>
      <protection locked="0"/>
    </xf>
    <xf numFmtId="0" fontId="25" fillId="24" borderId="15" xfId="52" applyFont="1" applyFill="1" applyBorder="1" applyAlignment="1" applyProtection="1">
      <alignment vertical="center" shrinkToFit="1"/>
      <protection locked="0"/>
    </xf>
    <xf numFmtId="0" fontId="25" fillId="24" borderId="16" xfId="52" applyFont="1" applyFill="1" applyBorder="1" applyAlignment="1" applyProtection="1">
      <alignment vertical="center" shrinkToFit="1"/>
      <protection locked="0"/>
    </xf>
    <xf numFmtId="0" fontId="25" fillId="0" borderId="90" xfId="52" applyFont="1" applyBorder="1" applyAlignment="1" applyProtection="1">
      <alignment horizontal="center" vertical="center"/>
    </xf>
    <xf numFmtId="0" fontId="25" fillId="0" borderId="16" xfId="52" applyFont="1" applyBorder="1" applyAlignment="1">
      <alignment horizontal="center" vertical="center"/>
    </xf>
    <xf numFmtId="0" fontId="25" fillId="0" borderId="91" xfId="52" applyFont="1" applyBorder="1" applyAlignment="1">
      <alignment horizontal="center" vertical="center"/>
    </xf>
    <xf numFmtId="0" fontId="25" fillId="0" borderId="18" xfId="52" applyFont="1" applyBorder="1" applyAlignment="1">
      <alignment horizontal="center" vertical="center"/>
    </xf>
    <xf numFmtId="0" fontId="25" fillId="24" borderId="90" xfId="52" applyFont="1" applyFill="1" applyBorder="1" applyAlignment="1" applyProtection="1">
      <alignment horizontal="center" vertical="center"/>
      <protection locked="0"/>
    </xf>
    <xf numFmtId="0" fontId="25" fillId="24" borderId="15" xfId="52" applyFont="1" applyFill="1" applyBorder="1" applyAlignment="1" applyProtection="1">
      <alignment horizontal="center" vertical="center"/>
      <protection locked="0"/>
    </xf>
    <xf numFmtId="0" fontId="25" fillId="24" borderId="16" xfId="52" applyFont="1" applyFill="1" applyBorder="1" applyAlignment="1" applyProtection="1">
      <alignment horizontal="center" vertical="center"/>
      <protection locked="0"/>
    </xf>
    <xf numFmtId="0" fontId="25" fillId="24" borderId="91" xfId="52" applyFont="1" applyFill="1" applyBorder="1" applyAlignment="1" applyProtection="1">
      <alignment horizontal="center" vertical="center"/>
      <protection locked="0"/>
    </xf>
    <xf numFmtId="0" fontId="25" fillId="24" borderId="17" xfId="52" applyFont="1" applyFill="1" applyBorder="1" applyAlignment="1" applyProtection="1">
      <alignment horizontal="center" vertical="center"/>
      <protection locked="0"/>
    </xf>
    <xf numFmtId="0" fontId="25" fillId="24" borderId="18" xfId="52" applyFont="1" applyFill="1" applyBorder="1" applyAlignment="1" applyProtection="1">
      <alignment horizontal="center" vertical="center"/>
      <protection locked="0"/>
    </xf>
    <xf numFmtId="0" fontId="25" fillId="24" borderId="21" xfId="52" applyFont="1" applyFill="1" applyBorder="1" applyAlignment="1" applyProtection="1">
      <alignment horizontal="center" vertical="center"/>
      <protection locked="0"/>
    </xf>
    <xf numFmtId="0" fontId="25" fillId="24" borderId="23" xfId="52" applyFont="1" applyFill="1" applyBorder="1" applyAlignment="1" applyProtection="1">
      <alignment horizontal="center" vertical="center"/>
      <protection locked="0"/>
    </xf>
    <xf numFmtId="0" fontId="25" fillId="24" borderId="22" xfId="52" applyFont="1" applyFill="1" applyBorder="1" applyAlignment="1" applyProtection="1">
      <alignment horizontal="center" vertical="center"/>
      <protection locked="0"/>
    </xf>
    <xf numFmtId="0" fontId="25" fillId="0" borderId="21" xfId="52" applyFont="1" applyBorder="1" applyAlignment="1" applyProtection="1">
      <alignment horizontal="distributed" vertical="center" justifyLastLine="1"/>
    </xf>
    <xf numFmtId="0" fontId="25" fillId="0" borderId="23" xfId="52" applyFont="1" applyBorder="1" applyAlignment="1">
      <alignment horizontal="distributed" vertical="center" justifyLastLine="1"/>
    </xf>
    <xf numFmtId="0" fontId="25" fillId="0" borderId="22" xfId="52" applyFont="1" applyBorder="1" applyAlignment="1">
      <alignment horizontal="distributed" vertical="center" justifyLastLine="1"/>
    </xf>
    <xf numFmtId="0" fontId="25" fillId="0" borderId="23" xfId="52" applyFont="1" applyBorder="1" applyAlignment="1" applyProtection="1">
      <alignment horizontal="center" vertical="center"/>
    </xf>
    <xf numFmtId="0" fontId="25" fillId="0" borderId="23" xfId="52" applyFont="1" applyBorder="1" applyAlignment="1">
      <alignment horizontal="center" vertical="center"/>
    </xf>
    <xf numFmtId="0" fontId="25" fillId="0" borderId="90" xfId="52" applyFont="1" applyBorder="1" applyAlignment="1" applyProtection="1">
      <alignment horizontal="distributed" vertical="center" justifyLastLine="1"/>
    </xf>
    <xf numFmtId="0" fontId="25" fillId="0" borderId="15" xfId="52" applyFont="1" applyBorder="1" applyAlignment="1">
      <alignment horizontal="distributed" vertical="center" justifyLastLine="1"/>
    </xf>
    <xf numFmtId="0" fontId="25" fillId="0" borderId="16" xfId="52" applyFont="1" applyBorder="1" applyAlignment="1">
      <alignment horizontal="distributed" vertical="center" justifyLastLine="1"/>
    </xf>
    <xf numFmtId="0" fontId="25" fillId="0" borderId="91" xfId="52" applyFont="1" applyBorder="1" applyAlignment="1">
      <alignment horizontal="distributed" vertical="center" justifyLastLine="1"/>
    </xf>
    <xf numFmtId="0" fontId="25" fillId="0" borderId="17" xfId="52" applyFont="1" applyBorder="1" applyAlignment="1">
      <alignment horizontal="distributed" vertical="center" justifyLastLine="1"/>
    </xf>
    <xf numFmtId="0" fontId="25" fillId="0" borderId="18" xfId="52" applyFont="1" applyBorder="1" applyAlignment="1">
      <alignment horizontal="distributed" vertical="center" justifyLastLine="1"/>
    </xf>
    <xf numFmtId="0" fontId="25" fillId="0" borderId="0" xfId="52" applyFont="1" applyAlignment="1" applyProtection="1">
      <alignment horizontal="distributed"/>
    </xf>
    <xf numFmtId="0" fontId="25" fillId="24" borderId="21" xfId="52" applyFont="1" applyFill="1" applyBorder="1" applyAlignment="1" applyProtection="1">
      <alignment vertical="center" shrinkToFit="1"/>
      <protection locked="0"/>
    </xf>
    <xf numFmtId="0" fontId="25" fillId="24" borderId="23" xfId="52" applyFont="1" applyFill="1" applyBorder="1" applyAlignment="1" applyProtection="1">
      <alignment vertical="center" shrinkToFit="1"/>
      <protection locked="0"/>
    </xf>
    <xf numFmtId="0" fontId="25" fillId="24" borderId="22" xfId="52" applyFont="1" applyFill="1" applyBorder="1" applyAlignment="1" applyProtection="1">
      <alignment vertical="center" shrinkToFit="1"/>
      <protection locked="0"/>
    </xf>
    <xf numFmtId="0" fontId="25" fillId="24" borderId="21" xfId="52" applyFont="1" applyFill="1" applyBorder="1" applyAlignment="1" applyProtection="1">
      <alignment vertical="center"/>
      <protection locked="0"/>
    </xf>
    <xf numFmtId="0" fontId="25" fillId="24" borderId="23" xfId="52" applyFont="1" applyFill="1" applyBorder="1" applyAlignment="1" applyProtection="1">
      <alignment vertical="center"/>
      <protection locked="0"/>
    </xf>
    <xf numFmtId="0" fontId="25" fillId="24" borderId="22" xfId="52" applyFont="1" applyFill="1" applyBorder="1" applyAlignment="1" applyProtection="1">
      <alignment vertical="center"/>
      <protection locked="0"/>
    </xf>
    <xf numFmtId="0" fontId="25" fillId="24" borderId="90" xfId="52" applyFont="1" applyFill="1" applyBorder="1" applyAlignment="1" applyProtection="1">
      <alignment horizontal="right" vertical="center" shrinkToFit="1"/>
      <protection locked="0"/>
    </xf>
    <xf numFmtId="0" fontId="25" fillId="24" borderId="16" xfId="52" applyFont="1" applyFill="1" applyBorder="1" applyAlignment="1" applyProtection="1">
      <alignment horizontal="right" vertical="center" shrinkToFit="1"/>
      <protection locked="0"/>
    </xf>
    <xf numFmtId="0" fontId="25" fillId="24" borderId="91" xfId="52" applyFont="1" applyFill="1" applyBorder="1" applyAlignment="1" applyProtection="1">
      <alignment horizontal="right" vertical="center" shrinkToFit="1"/>
      <protection locked="0"/>
    </xf>
    <xf numFmtId="0" fontId="25" fillId="24" borderId="18" xfId="52" applyFont="1" applyFill="1" applyBorder="1" applyAlignment="1" applyProtection="1">
      <alignment horizontal="right" vertical="center" shrinkToFit="1"/>
      <protection locked="0"/>
    </xf>
    <xf numFmtId="0" fontId="25" fillId="0" borderId="91" xfId="52" quotePrefix="1" applyFont="1" applyBorder="1" applyAlignment="1" applyProtection="1">
      <alignment horizontal="center" vertical="center"/>
    </xf>
    <xf numFmtId="0" fontId="26" fillId="0" borderId="23" xfId="52" applyFont="1" applyBorder="1" applyAlignment="1" applyProtection="1">
      <alignment shrinkToFit="1"/>
    </xf>
    <xf numFmtId="0" fontId="26" fillId="0" borderId="17" xfId="52" applyFont="1" applyFill="1" applyBorder="1" applyAlignment="1" applyProtection="1">
      <alignment shrinkToFit="1"/>
    </xf>
    <xf numFmtId="0" fontId="25" fillId="0" borderId="32" xfId="52" applyFont="1" applyBorder="1" applyAlignment="1" applyProtection="1">
      <alignment horizontal="center" vertical="center"/>
    </xf>
    <xf numFmtId="0" fontId="25" fillId="0" borderId="12" xfId="52" applyFont="1" applyBorder="1" applyAlignment="1" applyProtection="1">
      <alignment horizontal="center" vertical="center"/>
    </xf>
    <xf numFmtId="0" fontId="25" fillId="0" borderId="13" xfId="52" applyFont="1" applyBorder="1" applyAlignment="1" applyProtection="1">
      <alignment horizontal="center" vertical="center"/>
    </xf>
    <xf numFmtId="0" fontId="25" fillId="0" borderId="14" xfId="52" applyFont="1" applyBorder="1" applyAlignment="1" applyProtection="1">
      <alignment horizontal="center" vertical="center"/>
    </xf>
    <xf numFmtId="0" fontId="25" fillId="0" borderId="11" xfId="52" applyFont="1" applyBorder="1" applyAlignment="1" applyProtection="1">
      <alignment horizontal="center" vertical="center"/>
    </xf>
    <xf numFmtId="0" fontId="25" fillId="0" borderId="26" xfId="52" applyFont="1" applyBorder="1" applyAlignment="1" applyProtection="1">
      <alignment horizontal="center" vertical="center"/>
    </xf>
    <xf numFmtId="0" fontId="25" fillId="0" borderId="32" xfId="52" applyFont="1" applyBorder="1" applyProtection="1">
      <protection locked="0"/>
    </xf>
    <xf numFmtId="0" fontId="25" fillId="0" borderId="12" xfId="52" applyFont="1" applyBorder="1" applyProtection="1">
      <protection locked="0"/>
    </xf>
    <xf numFmtId="0" fontId="25" fillId="0" borderId="13" xfId="52" applyFont="1" applyBorder="1" applyProtection="1">
      <protection locked="0"/>
    </xf>
    <xf numFmtId="0" fontId="25" fillId="0" borderId="14" xfId="52" applyFont="1" applyBorder="1" applyProtection="1">
      <protection locked="0"/>
    </xf>
    <xf numFmtId="0" fontId="25" fillId="0" borderId="11" xfId="52" applyFont="1" applyBorder="1" applyProtection="1">
      <protection locked="0"/>
    </xf>
    <xf numFmtId="0" fontId="25" fillId="0" borderId="26" xfId="52" applyFont="1" applyBorder="1" applyProtection="1">
      <protection locked="0"/>
    </xf>
    <xf numFmtId="0" fontId="25" fillId="0" borderId="11" xfId="52" applyFont="1" applyBorder="1" applyAlignment="1" applyProtection="1">
      <alignment shrinkToFit="1"/>
    </xf>
    <xf numFmtId="0" fontId="25" fillId="0" borderId="96" xfId="52" applyFont="1" applyBorder="1" applyAlignment="1" applyProtection="1">
      <alignment horizontal="left" indent="1" shrinkToFit="1"/>
    </xf>
    <xf numFmtId="58" fontId="25" fillId="24" borderId="0" xfId="52" applyNumberFormat="1" applyFont="1" applyFill="1" applyBorder="1" applyAlignment="1" applyProtection="1">
      <alignment horizontal="distributed"/>
      <protection locked="0"/>
    </xf>
    <xf numFmtId="0" fontId="26" fillId="0" borderId="34" xfId="52" applyFont="1" applyBorder="1" applyAlignment="1" applyProtection="1">
      <alignment horizontal="center" vertical="center"/>
    </xf>
    <xf numFmtId="0" fontId="26" fillId="0" borderId="35" xfId="52" applyFont="1" applyBorder="1" applyAlignment="1" applyProtection="1">
      <alignment horizontal="center" vertical="center"/>
    </xf>
    <xf numFmtId="0" fontId="13" fillId="27" borderId="10" xfId="0" applyFont="1" applyFill="1" applyBorder="1" applyAlignment="1">
      <alignment vertical="center" shrinkToFit="1"/>
    </xf>
    <xf numFmtId="0" fontId="12" fillId="0" borderId="10" xfId="0" applyFont="1" applyBorder="1" applyAlignment="1">
      <alignment horizontal="center" vertical="center" textRotation="255"/>
    </xf>
    <xf numFmtId="0" fontId="12" fillId="27" borderId="10" xfId="0" applyFont="1" applyFill="1" applyBorder="1" applyAlignment="1">
      <alignment horizontal="center" vertical="center"/>
    </xf>
    <xf numFmtId="0" fontId="55" fillId="27" borderId="10" xfId="0" applyFont="1" applyFill="1" applyBorder="1" applyAlignment="1">
      <alignment horizontal="center" vertical="center"/>
    </xf>
    <xf numFmtId="0" fontId="12" fillId="0" borderId="10" xfId="0" applyFont="1" applyFill="1" applyBorder="1" applyAlignment="1">
      <alignment horizontal="center" vertical="center"/>
    </xf>
    <xf numFmtId="0" fontId="55" fillId="0" borderId="10" xfId="0" applyFont="1" applyFill="1" applyBorder="1" applyAlignment="1">
      <alignment horizontal="center" vertical="center"/>
    </xf>
    <xf numFmtId="0" fontId="12" fillId="0" borderId="10" xfId="0" applyFont="1" applyBorder="1" applyAlignment="1">
      <alignment horizontal="distributed" vertical="center"/>
    </xf>
    <xf numFmtId="0" fontId="12" fillId="0" borderId="33" xfId="0" applyFont="1" applyBorder="1" applyAlignment="1">
      <alignment horizontal="center" vertical="center"/>
    </xf>
    <xf numFmtId="0" fontId="12" fillId="0" borderId="55" xfId="0" applyFont="1" applyBorder="1" applyAlignment="1">
      <alignment horizontal="center" vertical="center"/>
    </xf>
    <xf numFmtId="0" fontId="12" fillId="0" borderId="10" xfId="0" applyFont="1" applyBorder="1" applyAlignment="1">
      <alignment vertical="center"/>
    </xf>
    <xf numFmtId="0" fontId="13" fillId="27" borderId="34" xfId="0" applyFont="1" applyFill="1" applyBorder="1" applyAlignment="1">
      <alignment vertical="center" shrinkToFit="1"/>
    </xf>
    <xf numFmtId="0" fontId="13" fillId="27" borderId="57" xfId="0" applyFont="1" applyFill="1" applyBorder="1" applyAlignment="1">
      <alignment vertical="center" shrinkToFit="1"/>
    </xf>
    <xf numFmtId="0" fontId="13" fillId="27" borderId="35" xfId="0" applyFont="1" applyFill="1" applyBorder="1" applyAlignment="1">
      <alignment vertical="center" shrinkToFit="1"/>
    </xf>
    <xf numFmtId="0" fontId="12" fillId="0" borderId="10" xfId="0" applyFont="1" applyBorder="1" applyAlignment="1">
      <alignment horizontal="distributed" vertical="center" indent="2"/>
    </xf>
    <xf numFmtId="0" fontId="8" fillId="0" borderId="10" xfId="0" applyFont="1" applyBorder="1" applyAlignment="1">
      <alignment horizontal="distributed" vertical="center" indent="3"/>
    </xf>
    <xf numFmtId="0" fontId="8" fillId="0" borderId="57" xfId="0" applyFont="1" applyBorder="1" applyAlignment="1">
      <alignment horizontal="center" vertical="center"/>
    </xf>
    <xf numFmtId="0" fontId="12" fillId="27" borderId="10" xfId="0" applyFont="1" applyFill="1" applyBorder="1" applyAlignment="1">
      <alignment horizontal="right" vertical="center"/>
    </xf>
    <xf numFmtId="0" fontId="12" fillId="27" borderId="34" xfId="0" applyFont="1" applyFill="1" applyBorder="1" applyAlignment="1">
      <alignment horizontal="right" vertical="center"/>
    </xf>
    <xf numFmtId="0" fontId="12" fillId="27" borderId="10" xfId="0" applyFont="1" applyFill="1" applyBorder="1" applyAlignment="1">
      <alignment vertical="center"/>
    </xf>
    <xf numFmtId="0" fontId="12" fillId="27" borderId="100" xfId="0" applyFont="1" applyFill="1" applyBorder="1" applyAlignment="1">
      <alignment horizontal="left" vertical="center"/>
    </xf>
    <xf numFmtId="0" fontId="12" fillId="27" borderId="110" xfId="0" applyFont="1" applyFill="1" applyBorder="1" applyAlignment="1">
      <alignment horizontal="left" vertical="center"/>
    </xf>
    <xf numFmtId="0" fontId="12" fillId="27" borderId="35" xfId="0" applyFont="1" applyFill="1" applyBorder="1" applyAlignment="1">
      <alignment horizontal="left" vertical="center"/>
    </xf>
    <xf numFmtId="0" fontId="12" fillId="27" borderId="10" xfId="0" applyFont="1" applyFill="1" applyBorder="1" applyAlignment="1">
      <alignment horizontal="left" vertical="center"/>
    </xf>
    <xf numFmtId="0" fontId="12" fillId="27" borderId="99" xfId="0" applyFont="1" applyFill="1" applyBorder="1" applyAlignment="1">
      <alignment horizontal="left" vertical="center"/>
    </xf>
    <xf numFmtId="0" fontId="12" fillId="27" borderId="110" xfId="0" applyFont="1" applyFill="1" applyBorder="1" applyAlignment="1">
      <alignment horizontal="center" vertical="center"/>
    </xf>
    <xf numFmtId="0" fontId="12" fillId="27" borderId="100" xfId="0" applyFont="1" applyFill="1" applyBorder="1" applyAlignment="1">
      <alignment horizontal="center" vertical="center"/>
    </xf>
    <xf numFmtId="0" fontId="12" fillId="27" borderId="100" xfId="0" applyFont="1" applyFill="1" applyBorder="1" applyAlignment="1">
      <alignment vertical="center"/>
    </xf>
    <xf numFmtId="0" fontId="12" fillId="27" borderId="99" xfId="0" applyFont="1" applyFill="1" applyBorder="1" applyAlignment="1">
      <alignment vertical="center"/>
    </xf>
    <xf numFmtId="0" fontId="12" fillId="27" borderId="110" xfId="0" applyFont="1" applyFill="1" applyBorder="1" applyAlignment="1">
      <alignment vertical="center"/>
    </xf>
    <xf numFmtId="0" fontId="12" fillId="27" borderId="10" xfId="0" applyFont="1" applyFill="1" applyBorder="1" applyAlignment="1">
      <alignment vertical="center" shrinkToFit="1"/>
    </xf>
    <xf numFmtId="0" fontId="8" fillId="0" borderId="32" xfId="0" applyFont="1" applyBorder="1" applyAlignment="1">
      <alignment horizontal="distributed" vertical="center" indent="1"/>
    </xf>
    <xf numFmtId="0" fontId="8" fillId="0" borderId="12" xfId="0" applyFont="1" applyBorder="1" applyAlignment="1">
      <alignment horizontal="distributed" vertical="center" indent="1"/>
    </xf>
    <xf numFmtId="0" fontId="8" fillId="0" borderId="13" xfId="0" applyFont="1" applyBorder="1" applyAlignment="1">
      <alignment horizontal="distributed" vertical="center" indent="1"/>
    </xf>
    <xf numFmtId="0" fontId="8" fillId="0" borderId="14" xfId="0" applyFont="1" applyBorder="1" applyAlignment="1">
      <alignment horizontal="distributed" vertical="center" indent="1"/>
    </xf>
    <xf numFmtId="0" fontId="8" fillId="0" borderId="11" xfId="0" applyFont="1" applyBorder="1" applyAlignment="1">
      <alignment horizontal="distributed" vertical="center" indent="1"/>
    </xf>
    <xf numFmtId="0" fontId="8" fillId="0" borderId="26" xfId="0" applyFont="1" applyBorder="1" applyAlignment="1">
      <alignment horizontal="distributed" vertical="center" indent="1"/>
    </xf>
    <xf numFmtId="0" fontId="8" fillId="0" borderId="34" xfId="0" applyFont="1" applyBorder="1" applyAlignment="1">
      <alignment horizontal="distributed" vertical="center" indent="7"/>
    </xf>
    <xf numFmtId="0" fontId="8" fillId="0" borderId="57" xfId="0" applyFont="1" applyBorder="1" applyAlignment="1">
      <alignment horizontal="distributed" vertical="center" indent="7"/>
    </xf>
    <xf numFmtId="0" fontId="8" fillId="0" borderId="35" xfId="0" applyFont="1" applyBorder="1" applyAlignment="1">
      <alignment horizontal="distributed" vertical="center" indent="7"/>
    </xf>
    <xf numFmtId="0" fontId="12" fillId="0" borderId="32"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1" xfId="0" applyFont="1" applyBorder="1" applyAlignment="1">
      <alignment horizontal="center" vertical="center"/>
    </xf>
    <xf numFmtId="0" fontId="12" fillId="0" borderId="26" xfId="0" applyFont="1" applyBorder="1" applyAlignment="1">
      <alignment horizontal="center" vertical="center"/>
    </xf>
    <xf numFmtId="0" fontId="12" fillId="27" borderId="32" xfId="0" applyFont="1" applyFill="1" applyBorder="1" applyAlignment="1">
      <alignment horizontal="left" vertical="center" indent="1"/>
    </xf>
    <xf numFmtId="0" fontId="12" fillId="27" borderId="12" xfId="0" applyFont="1" applyFill="1" applyBorder="1" applyAlignment="1">
      <alignment horizontal="left" vertical="center" indent="1"/>
    </xf>
    <xf numFmtId="0" fontId="12" fillId="27" borderId="13" xfId="0" applyFont="1" applyFill="1" applyBorder="1" applyAlignment="1">
      <alignment horizontal="left" vertical="center" indent="1"/>
    </xf>
    <xf numFmtId="0" fontId="12" fillId="27" borderId="54" xfId="0" applyFont="1" applyFill="1" applyBorder="1" applyAlignment="1">
      <alignment horizontal="left" vertical="center" indent="1"/>
    </xf>
    <xf numFmtId="0" fontId="12" fillId="27" borderId="0" xfId="0" applyFont="1" applyFill="1" applyBorder="1" applyAlignment="1">
      <alignment horizontal="left" vertical="center" indent="1"/>
    </xf>
    <xf numFmtId="0" fontId="12" fillId="27" borderId="25" xfId="0" applyFont="1" applyFill="1" applyBorder="1" applyAlignment="1">
      <alignment horizontal="left" vertical="center" indent="1"/>
    </xf>
    <xf numFmtId="0" fontId="12" fillId="27" borderId="14" xfId="0" applyFont="1" applyFill="1" applyBorder="1" applyAlignment="1">
      <alignment horizontal="left" vertical="center" indent="1"/>
    </xf>
    <xf numFmtId="0" fontId="12" fillId="27" borderId="11" xfId="0" applyFont="1" applyFill="1" applyBorder="1" applyAlignment="1">
      <alignment horizontal="left" vertical="center" indent="1"/>
    </xf>
    <xf numFmtId="0" fontId="12" fillId="27" borderId="26" xfId="0" applyFont="1" applyFill="1" applyBorder="1" applyAlignment="1">
      <alignment horizontal="left" vertical="center" indent="1"/>
    </xf>
    <xf numFmtId="0" fontId="13" fillId="27" borderId="101" xfId="0" applyFont="1" applyFill="1" applyBorder="1" applyAlignment="1">
      <alignment horizontal="center" vertical="center"/>
    </xf>
    <xf numFmtId="0" fontId="13" fillId="27" borderId="102" xfId="0" applyFont="1" applyFill="1" applyBorder="1" applyAlignment="1">
      <alignment horizontal="center" vertical="center"/>
    </xf>
    <xf numFmtId="0" fontId="13" fillId="27" borderId="103" xfId="0" applyFont="1" applyFill="1" applyBorder="1" applyAlignment="1">
      <alignment horizontal="center" vertical="center"/>
    </xf>
    <xf numFmtId="0" fontId="13" fillId="27" borderId="104" xfId="0" applyFont="1" applyFill="1" applyBorder="1" applyAlignment="1">
      <alignment horizontal="center" vertical="center"/>
    </xf>
    <xf numFmtId="0" fontId="13" fillId="27" borderId="105" xfId="0" applyFont="1" applyFill="1" applyBorder="1" applyAlignment="1">
      <alignment horizontal="center" vertical="center"/>
    </xf>
    <xf numFmtId="0" fontId="13" fillId="27" borderId="106" xfId="0" applyFont="1" applyFill="1" applyBorder="1" applyAlignment="1">
      <alignment horizontal="center" vertical="center"/>
    </xf>
    <xf numFmtId="0" fontId="13" fillId="27" borderId="107" xfId="0" applyFont="1" applyFill="1" applyBorder="1" applyAlignment="1">
      <alignment horizontal="center" vertical="center"/>
    </xf>
    <xf numFmtId="0" fontId="13" fillId="27" borderId="108" xfId="0" applyFont="1" applyFill="1" applyBorder="1" applyAlignment="1">
      <alignment horizontal="center" vertical="center"/>
    </xf>
    <xf numFmtId="0" fontId="13" fillId="27" borderId="109" xfId="0" applyFont="1" applyFill="1" applyBorder="1" applyAlignment="1">
      <alignment horizontal="center" vertical="center"/>
    </xf>
    <xf numFmtId="0" fontId="12" fillId="0" borderId="55" xfId="0" applyFont="1" applyBorder="1" applyAlignment="1">
      <alignment horizontal="distributed" vertical="center"/>
    </xf>
    <xf numFmtId="0" fontId="12" fillId="0" borderId="54" xfId="0" applyFont="1" applyBorder="1" applyAlignment="1">
      <alignment horizontal="center" vertical="center"/>
    </xf>
    <xf numFmtId="0" fontId="12" fillId="0" borderId="0" xfId="0" applyFont="1" applyBorder="1" applyAlignment="1">
      <alignment horizontal="center" vertical="center"/>
    </xf>
    <xf numFmtId="0" fontId="12" fillId="0" borderId="25" xfId="0" applyFont="1" applyBorder="1" applyAlignment="1">
      <alignment horizontal="center" vertical="center"/>
    </xf>
    <xf numFmtId="0" fontId="8" fillId="0" borderId="34" xfId="0" applyFont="1" applyBorder="1" applyAlignment="1">
      <alignment horizontal="left" vertical="center"/>
    </xf>
    <xf numFmtId="0" fontId="8" fillId="0" borderId="57" xfId="0" applyFont="1" applyBorder="1" applyAlignment="1">
      <alignment horizontal="left" vertical="center"/>
    </xf>
    <xf numFmtId="0" fontId="8" fillId="0" borderId="35" xfId="0" applyFont="1" applyBorder="1" applyAlignment="1">
      <alignment horizontal="left" vertical="center"/>
    </xf>
    <xf numFmtId="0" fontId="8" fillId="0" borderId="11" xfId="0" applyFont="1" applyBorder="1" applyAlignment="1">
      <alignment horizontal="left" vertical="center" indent="1"/>
    </xf>
    <xf numFmtId="0" fontId="56" fillId="0" borderId="0" xfId="0" applyFont="1" applyAlignment="1">
      <alignment horizontal="distributed" vertical="center" indent="13"/>
    </xf>
    <xf numFmtId="0" fontId="8" fillId="0" borderId="11" xfId="0" applyFont="1" applyBorder="1" applyAlignment="1">
      <alignment horizontal="center" vertical="center"/>
    </xf>
    <xf numFmtId="0" fontId="8" fillId="0" borderId="0" xfId="0" applyFont="1" applyAlignment="1">
      <alignment horizontal="center" vertical="center"/>
    </xf>
    <xf numFmtId="177" fontId="8" fillId="27" borderId="11" xfId="0" applyNumberFormat="1" applyFont="1" applyFill="1" applyBorder="1" applyAlignment="1">
      <alignment horizontal="distributed" vertical="center"/>
    </xf>
    <xf numFmtId="0" fontId="8" fillId="0" borderId="0" xfId="0" applyFont="1" applyAlignment="1">
      <alignment horizontal="distributed" vertical="center"/>
    </xf>
    <xf numFmtId="0" fontId="12" fillId="0" borderId="32" xfId="0" applyFont="1" applyBorder="1" applyAlignment="1">
      <alignment horizontal="center" vertical="center" wrapText="1"/>
    </xf>
    <xf numFmtId="0" fontId="13" fillId="27" borderId="32" xfId="0" applyFont="1" applyFill="1" applyBorder="1" applyAlignment="1">
      <alignment vertical="center"/>
    </xf>
    <xf numFmtId="0" fontId="13" fillId="27" borderId="12" xfId="0" applyFont="1" applyFill="1" applyBorder="1" applyAlignment="1">
      <alignment vertical="center"/>
    </xf>
    <xf numFmtId="0" fontId="13" fillId="27" borderId="13" xfId="0" applyFont="1" applyFill="1" applyBorder="1" applyAlignment="1">
      <alignment vertical="center"/>
    </xf>
    <xf numFmtId="0" fontId="13" fillId="27" borderId="54" xfId="0" applyFont="1" applyFill="1" applyBorder="1" applyAlignment="1">
      <alignment vertical="center"/>
    </xf>
    <xf numFmtId="0" fontId="13" fillId="27" borderId="0" xfId="0" applyFont="1" applyFill="1" applyBorder="1" applyAlignment="1">
      <alignment vertical="center"/>
    </xf>
    <xf numFmtId="0" fontId="13" fillId="27" borderId="25" xfId="0" applyFont="1" applyFill="1" applyBorder="1" applyAlignment="1">
      <alignment vertical="center"/>
    </xf>
    <xf numFmtId="0" fontId="13" fillId="27" borderId="14" xfId="0" applyFont="1" applyFill="1" applyBorder="1" applyAlignment="1">
      <alignment vertical="center"/>
    </xf>
    <xf numFmtId="0" fontId="13" fillId="27" borderId="11" xfId="0" applyFont="1" applyFill="1" applyBorder="1" applyAlignment="1">
      <alignment vertical="center"/>
    </xf>
    <xf numFmtId="0" fontId="13" fillId="27" borderId="26" xfId="0" applyFont="1" applyFill="1" applyBorder="1" applyAlignment="1">
      <alignment vertical="center"/>
    </xf>
    <xf numFmtId="0" fontId="12" fillId="0" borderId="10" xfId="0" applyFont="1" applyBorder="1" applyAlignment="1">
      <alignment horizontal="center" vertical="center"/>
    </xf>
    <xf numFmtId="0" fontId="9" fillId="0" borderId="34" xfId="0" applyFont="1" applyBorder="1" applyAlignment="1">
      <alignment horizontal="distributed" vertical="center" indent="12"/>
    </xf>
    <xf numFmtId="0" fontId="9" fillId="0" borderId="57" xfId="0" applyFont="1" applyBorder="1" applyAlignment="1">
      <alignment horizontal="distributed" vertical="center" indent="12"/>
    </xf>
    <xf numFmtId="0" fontId="9" fillId="0" borderId="35" xfId="0" applyFont="1" applyBorder="1" applyAlignment="1">
      <alignment horizontal="distributed" vertical="center" indent="12"/>
    </xf>
    <xf numFmtId="0" fontId="12" fillId="27" borderId="10" xfId="0" applyFont="1" applyFill="1" applyBorder="1" applyAlignment="1">
      <alignment horizontal="left" vertical="center" indent="1"/>
    </xf>
    <xf numFmtId="0" fontId="12" fillId="27" borderId="57" xfId="0" applyFont="1" applyFill="1" applyBorder="1" applyAlignment="1">
      <alignment horizontal="distributed" vertical="center"/>
    </xf>
    <xf numFmtId="0" fontId="12" fillId="0" borderId="0" xfId="0" applyFont="1" applyBorder="1" applyAlignment="1">
      <alignment horizontal="distributed" vertical="center"/>
    </xf>
    <xf numFmtId="0" fontId="12" fillId="27" borderId="32" xfId="0" applyFont="1" applyFill="1" applyBorder="1" applyAlignment="1">
      <alignment horizontal="left" vertical="center" wrapText="1" indent="1"/>
    </xf>
    <xf numFmtId="0" fontId="12" fillId="27" borderId="12" xfId="0" applyFont="1" applyFill="1" applyBorder="1" applyAlignment="1">
      <alignment horizontal="left" vertical="center" wrapText="1" indent="1"/>
    </xf>
    <xf numFmtId="0" fontId="12" fillId="27" borderId="13" xfId="0" applyFont="1" applyFill="1" applyBorder="1" applyAlignment="1">
      <alignment horizontal="left" vertical="center" wrapText="1" indent="1"/>
    </xf>
    <xf numFmtId="0" fontId="12" fillId="27" borderId="54" xfId="0" applyFont="1" applyFill="1" applyBorder="1" applyAlignment="1">
      <alignment horizontal="left" vertical="center" wrapText="1" indent="1"/>
    </xf>
    <xf numFmtId="0" fontId="12" fillId="27" borderId="0" xfId="0" applyFont="1" applyFill="1" applyBorder="1" applyAlignment="1">
      <alignment horizontal="left" vertical="center" wrapText="1" indent="1"/>
    </xf>
    <xf numFmtId="0" fontId="12" fillId="27" borderId="25" xfId="0" applyFont="1" applyFill="1" applyBorder="1" applyAlignment="1">
      <alignment horizontal="left" vertical="center" wrapText="1" indent="1"/>
    </xf>
    <xf numFmtId="0" fontId="12" fillId="27" borderId="14" xfId="0" applyFont="1" applyFill="1" applyBorder="1" applyAlignment="1">
      <alignment horizontal="left" vertical="center" wrapText="1" indent="1"/>
    </xf>
    <xf numFmtId="0" fontId="12" fillId="27" borderId="11" xfId="0" applyFont="1" applyFill="1" applyBorder="1" applyAlignment="1">
      <alignment horizontal="left" vertical="center" wrapText="1" indent="1"/>
    </xf>
    <xf numFmtId="0" fontId="12" fillId="27" borderId="26" xfId="0" applyFont="1" applyFill="1" applyBorder="1" applyAlignment="1">
      <alignment horizontal="left" vertical="center" wrapText="1" indent="1"/>
    </xf>
    <xf numFmtId="0" fontId="56" fillId="27" borderId="0" xfId="0" applyFont="1" applyFill="1" applyAlignment="1">
      <alignment horizontal="center" vertical="center"/>
    </xf>
    <xf numFmtId="0" fontId="13" fillId="27" borderId="32" xfId="0" applyFont="1" applyFill="1" applyBorder="1" applyAlignment="1">
      <alignment horizontal="left" vertical="center" indent="1"/>
    </xf>
    <xf numFmtId="0" fontId="13" fillId="27" borderId="12" xfId="0" applyFont="1" applyFill="1" applyBorder="1" applyAlignment="1">
      <alignment horizontal="left" vertical="center" indent="1"/>
    </xf>
    <xf numFmtId="0" fontId="13" fillId="27" borderId="13" xfId="0" applyFont="1" applyFill="1" applyBorder="1" applyAlignment="1">
      <alignment horizontal="left" vertical="center" indent="1"/>
    </xf>
    <xf numFmtId="0" fontId="13" fillId="27" borderId="54" xfId="0" applyFont="1" applyFill="1" applyBorder="1" applyAlignment="1">
      <alignment horizontal="left" vertical="center" indent="1"/>
    </xf>
    <xf numFmtId="0" fontId="13" fillId="27" borderId="0" xfId="0" applyFont="1" applyFill="1" applyBorder="1" applyAlignment="1">
      <alignment horizontal="left" vertical="center" indent="1"/>
    </xf>
    <xf numFmtId="0" fontId="13" fillId="27" borderId="25" xfId="0" applyFont="1" applyFill="1" applyBorder="1" applyAlignment="1">
      <alignment horizontal="left" vertical="center" indent="1"/>
    </xf>
    <xf numFmtId="0" fontId="13" fillId="27" borderId="14" xfId="0" applyFont="1" applyFill="1" applyBorder="1" applyAlignment="1">
      <alignment horizontal="left" vertical="center" indent="1"/>
    </xf>
    <xf numFmtId="0" fontId="13" fillId="27" borderId="11" xfId="0" applyFont="1" applyFill="1" applyBorder="1" applyAlignment="1">
      <alignment horizontal="left" vertical="center" indent="1"/>
    </xf>
    <xf numFmtId="0" fontId="13" fillId="27" borderId="26" xfId="0" applyFont="1" applyFill="1" applyBorder="1" applyAlignment="1">
      <alignment horizontal="left" vertical="center" indent="1"/>
    </xf>
    <xf numFmtId="0" fontId="8" fillId="27" borderId="117" xfId="0" applyFont="1" applyFill="1" applyBorder="1" applyAlignment="1">
      <alignment horizontal="center" vertical="center"/>
    </xf>
    <xf numFmtId="0" fontId="8" fillId="27" borderId="118" xfId="0" applyFont="1" applyFill="1" applyBorder="1" applyAlignment="1">
      <alignment horizontal="center" vertical="center"/>
    </xf>
    <xf numFmtId="0" fontId="8" fillId="27" borderId="119" xfId="0" applyFont="1" applyFill="1" applyBorder="1" applyAlignment="1">
      <alignment horizontal="center" vertical="center"/>
    </xf>
    <xf numFmtId="0" fontId="8" fillId="27" borderId="10" xfId="0" applyFont="1" applyFill="1" applyBorder="1" applyAlignment="1">
      <alignment vertical="center"/>
    </xf>
    <xf numFmtId="0" fontId="8" fillId="0" borderId="0" xfId="0" applyFont="1" applyAlignment="1">
      <alignment horizontal="left" wrapText="1"/>
    </xf>
    <xf numFmtId="0" fontId="8" fillId="0" borderId="11" xfId="0" applyFont="1" applyBorder="1" applyAlignment="1">
      <alignment horizontal="left" wrapText="1"/>
    </xf>
    <xf numFmtId="0" fontId="8" fillId="0" borderId="11" xfId="0" applyFont="1" applyBorder="1" applyAlignment="1">
      <alignment horizontal="center" vertical="center" shrinkToFit="1"/>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27" borderId="113" xfId="0" applyFont="1" applyFill="1" applyBorder="1" applyAlignment="1">
      <alignment horizontal="center" vertical="center"/>
    </xf>
    <xf numFmtId="0" fontId="8" fillId="27" borderId="111" xfId="0" applyFont="1" applyFill="1" applyBorder="1" applyAlignment="1">
      <alignment horizontal="center" vertical="center"/>
    </xf>
    <xf numFmtId="0" fontId="8" fillId="27" borderId="112" xfId="0" applyFont="1" applyFill="1" applyBorder="1" applyAlignment="1">
      <alignment horizontal="center" vertical="center"/>
    </xf>
    <xf numFmtId="0" fontId="8" fillId="27" borderId="114" xfId="0" applyFont="1" applyFill="1" applyBorder="1" applyAlignment="1">
      <alignment horizontal="center" vertical="center"/>
    </xf>
    <xf numFmtId="0" fontId="8" fillId="27" borderId="115" xfId="0" applyFont="1" applyFill="1" applyBorder="1" applyAlignment="1">
      <alignment horizontal="center" vertical="center"/>
    </xf>
    <xf numFmtId="0" fontId="8" fillId="27" borderId="116" xfId="0" applyFont="1" applyFill="1" applyBorder="1" applyAlignment="1">
      <alignment horizontal="center" vertical="center"/>
    </xf>
    <xf numFmtId="0" fontId="8" fillId="0" borderId="32"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26" xfId="0" applyFont="1" applyBorder="1" applyAlignment="1">
      <alignment horizontal="center" vertical="center"/>
    </xf>
    <xf numFmtId="0" fontId="12" fillId="0" borderId="32" xfId="0" applyFont="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vertical="top"/>
    </xf>
    <xf numFmtId="0" fontId="12" fillId="0" borderId="26" xfId="0" applyFont="1" applyBorder="1" applyAlignment="1">
      <alignment horizontal="center" vertical="top"/>
    </xf>
    <xf numFmtId="0" fontId="8" fillId="0" borderId="34" xfId="0" applyFont="1" applyBorder="1" applyAlignment="1">
      <alignment horizontal="distributed" vertical="center" indent="6"/>
    </xf>
    <xf numFmtId="0" fontId="8" fillId="0" borderId="57" xfId="0" applyFont="1" applyBorder="1" applyAlignment="1">
      <alignment horizontal="distributed" vertical="center" indent="6"/>
    </xf>
    <xf numFmtId="0" fontId="8" fillId="0" borderId="35" xfId="0" applyFont="1" applyBorder="1" applyAlignment="1">
      <alignment horizontal="distributed" vertical="center" indent="6"/>
    </xf>
    <xf numFmtId="0" fontId="8" fillId="0" borderId="11" xfId="0" applyFont="1" applyBorder="1" applyAlignment="1">
      <alignment vertical="center" shrinkToFit="1"/>
    </xf>
    <xf numFmtId="0" fontId="8" fillId="0" borderId="10" xfId="0" applyFont="1" applyBorder="1" applyAlignment="1">
      <alignment horizontal="distributed" vertical="center" indent="1"/>
    </xf>
    <xf numFmtId="0" fontId="8" fillId="0" borderId="10" xfId="0" applyFont="1" applyBorder="1" applyAlignment="1">
      <alignment horizontal="center" vertical="center" wrapText="1"/>
    </xf>
    <xf numFmtId="0" fontId="8" fillId="27" borderId="0" xfId="0" applyFont="1" applyFill="1" applyAlignment="1">
      <alignment horizontal="distributed" vertical="center"/>
    </xf>
    <xf numFmtId="0" fontId="8" fillId="27" borderId="10" xfId="0" applyFont="1" applyFill="1" applyBorder="1" applyAlignment="1">
      <alignment horizontal="center" vertical="center"/>
    </xf>
    <xf numFmtId="0" fontId="12" fillId="0" borderId="57" xfId="0" applyFont="1" applyBorder="1" applyAlignment="1">
      <alignment vertical="center" shrinkToFit="1"/>
    </xf>
    <xf numFmtId="0" fontId="12" fillId="0" borderId="35" xfId="0" applyFont="1" applyBorder="1" applyAlignment="1">
      <alignment vertical="center" shrinkToFit="1"/>
    </xf>
    <xf numFmtId="0" fontId="12" fillId="0" borderId="10" xfId="0" applyFont="1" applyBorder="1" applyAlignment="1">
      <alignment horizontal="distributed" vertical="center" indent="1"/>
    </xf>
    <xf numFmtId="0" fontId="12" fillId="0" borderId="10" xfId="0" applyFont="1" applyBorder="1" applyAlignment="1">
      <alignment horizontal="distributed" vertical="center" indent="3"/>
    </xf>
    <xf numFmtId="0" fontId="30" fillId="0" borderId="0" xfId="0" applyFont="1" applyAlignment="1">
      <alignment vertical="top"/>
    </xf>
    <xf numFmtId="0" fontId="12" fillId="0" borderId="12" xfId="0" applyFont="1" applyBorder="1" applyAlignment="1">
      <alignment horizontal="center"/>
    </xf>
    <xf numFmtId="0" fontId="12" fillId="0" borderId="14" xfId="0" applyFont="1" applyBorder="1" applyAlignment="1">
      <alignment horizontal="center"/>
    </xf>
    <xf numFmtId="0" fontId="12" fillId="0" borderId="11" xfId="0" applyFont="1" applyBorder="1" applyAlignment="1">
      <alignment horizontal="center"/>
    </xf>
    <xf numFmtId="0" fontId="12" fillId="0" borderId="26" xfId="0" applyFont="1" applyBorder="1" applyAlignment="1">
      <alignment horizontal="center"/>
    </xf>
    <xf numFmtId="0" fontId="12" fillId="0" borderId="11" xfId="0" applyFont="1" applyBorder="1" applyAlignment="1">
      <alignment horizontal="center" shrinkToFit="1"/>
    </xf>
    <xf numFmtId="0" fontId="57" fillId="0" borderId="34" xfId="0" applyFont="1" applyBorder="1" applyAlignment="1">
      <alignment horizontal="center" vertical="center"/>
    </xf>
    <xf numFmtId="0" fontId="57" fillId="0" borderId="57" xfId="0" applyFont="1" applyBorder="1" applyAlignment="1">
      <alignment horizontal="center" vertical="center"/>
    </xf>
    <xf numFmtId="0" fontId="57" fillId="0" borderId="35" xfId="0" applyFont="1" applyBorder="1" applyAlignment="1">
      <alignment horizontal="center" vertical="center"/>
    </xf>
    <xf numFmtId="0" fontId="9" fillId="0" borderId="10" xfId="0" applyFont="1" applyBorder="1" applyAlignment="1">
      <alignment horizontal="center"/>
    </xf>
    <xf numFmtId="0" fontId="9" fillId="0" borderId="10" xfId="0" applyFont="1" applyBorder="1" applyAlignment="1">
      <alignment horizontal="distributed" indent="9"/>
    </xf>
    <xf numFmtId="0" fontId="12" fillId="0" borderId="34" xfId="0" applyFont="1" applyBorder="1" applyAlignment="1">
      <alignment vertical="center"/>
    </xf>
    <xf numFmtId="0" fontId="12" fillId="0" borderId="57" xfId="0" applyFont="1" applyBorder="1" applyAlignment="1">
      <alignment vertical="center"/>
    </xf>
    <xf numFmtId="0" fontId="12" fillId="0" borderId="35" xfId="0" applyFont="1" applyBorder="1" applyAlignment="1">
      <alignment vertical="center"/>
    </xf>
    <xf numFmtId="0" fontId="12" fillId="0" borderId="34" xfId="0" applyFont="1" applyBorder="1" applyAlignment="1">
      <alignment horizontal="center" vertical="center"/>
    </xf>
    <xf numFmtId="0" fontId="12" fillId="0" borderId="57" xfId="0" applyFont="1" applyBorder="1" applyAlignment="1">
      <alignment horizontal="center" vertical="center"/>
    </xf>
    <xf numFmtId="0" fontId="12" fillId="0" borderId="35" xfId="0" applyFont="1" applyBorder="1" applyAlignment="1">
      <alignment horizontal="center" vertical="center"/>
    </xf>
    <xf numFmtId="0" fontId="12" fillId="0" borderId="10" xfId="0" applyFont="1" applyBorder="1" applyAlignment="1">
      <alignment horizontal="distributed" vertical="center" justifyLastLine="1"/>
    </xf>
    <xf numFmtId="0" fontId="12" fillId="0" borderId="33" xfId="0" applyFont="1" applyBorder="1" applyAlignment="1">
      <alignment horizontal="center" vertical="center" justifyLastLine="1"/>
    </xf>
    <xf numFmtId="0" fontId="9" fillId="0" borderId="32" xfId="0" applyFont="1" applyBorder="1" applyAlignment="1">
      <alignment horizontal="center"/>
    </xf>
    <xf numFmtId="0" fontId="9" fillId="0" borderId="12" xfId="0" applyFont="1" applyBorder="1" applyAlignment="1">
      <alignment horizontal="center"/>
    </xf>
    <xf numFmtId="0" fontId="9" fillId="0" borderId="0" xfId="0" applyFont="1" applyBorder="1" applyAlignment="1">
      <alignment horizontal="center"/>
    </xf>
    <xf numFmtId="0" fontId="9" fillId="0" borderId="13" xfId="0" applyFont="1" applyBorder="1" applyAlignment="1">
      <alignment horizontal="center"/>
    </xf>
    <xf numFmtId="0" fontId="9" fillId="0" borderId="14" xfId="0" applyFont="1" applyBorder="1" applyAlignment="1">
      <alignment horizontal="center"/>
    </xf>
    <xf numFmtId="0" fontId="9" fillId="0" borderId="11" xfId="0" applyFont="1" applyBorder="1" applyAlignment="1">
      <alignment horizontal="center"/>
    </xf>
    <xf numFmtId="0" fontId="9" fillId="0" borderId="26" xfId="0" applyFont="1" applyBorder="1" applyAlignment="1">
      <alignment horizontal="center"/>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標準 3" xfId="44" xr:uid="{00000000-0005-0000-0000-00002C000000}"/>
    <cellStyle name="標準 4" xfId="45" xr:uid="{00000000-0005-0000-0000-00002D000000}"/>
    <cellStyle name="標準 5" xfId="46" xr:uid="{00000000-0005-0000-0000-00002E000000}"/>
    <cellStyle name="標準_001sekoutaisei" xfId="47" xr:uid="{00000000-0005-0000-0000-00002F000000}"/>
    <cellStyle name="標準_99-00.安全衛生様式集" xfId="48" xr:uid="{00000000-0005-0000-0000-000030000000}"/>
    <cellStyle name="標準_下請負業者用提出用安全書類様式（共成土木用）菅原" xfId="49" xr:uid="{00000000-0005-0000-0000-000031000000}"/>
    <cellStyle name="標準_持込機械（第3号様式）" xfId="50" xr:uid="{00000000-0005-0000-0000-000032000000}"/>
    <cellStyle name="標準_車両届" xfId="51" xr:uid="{00000000-0005-0000-0000-000033000000}"/>
    <cellStyle name="標準_全建統一" xfId="52" xr:uid="{00000000-0005-0000-0000-000034000000}"/>
    <cellStyle name="良い" xfId="53" builtinId="26" customBuiltin="1"/>
  </cellStyles>
  <dxfs count="3">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38100</xdr:colOff>
      <xdr:row>3</xdr:row>
      <xdr:rowOff>0</xdr:rowOff>
    </xdr:from>
    <xdr:to>
      <xdr:col>2</xdr:col>
      <xdr:colOff>352425</xdr:colOff>
      <xdr:row>3</xdr:row>
      <xdr:rowOff>0</xdr:rowOff>
    </xdr:to>
    <xdr:sp macro="" textlink="">
      <xdr:nvSpPr>
        <xdr:cNvPr id="239488" name="Line 1">
          <a:extLst>
            <a:ext uri="{FF2B5EF4-FFF2-40B4-BE49-F238E27FC236}">
              <a16:creationId xmlns:a16="http://schemas.microsoft.com/office/drawing/2014/main" id="{00000000-0008-0000-0200-000080A70300}"/>
            </a:ext>
          </a:extLst>
        </xdr:cNvPr>
        <xdr:cNvSpPr>
          <a:spLocks noChangeShapeType="1"/>
        </xdr:cNvSpPr>
      </xdr:nvSpPr>
      <xdr:spPr bwMode="auto">
        <a:xfrm>
          <a:off x="419100" y="600075"/>
          <a:ext cx="19145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1743075</xdr:colOff>
      <xdr:row>4</xdr:row>
      <xdr:rowOff>9525</xdr:rowOff>
    </xdr:from>
    <xdr:to>
      <xdr:col>8</xdr:col>
      <xdr:colOff>1885950</xdr:colOff>
      <xdr:row>4</xdr:row>
      <xdr:rowOff>152400</xdr:rowOff>
    </xdr:to>
    <xdr:sp macro="" textlink="">
      <xdr:nvSpPr>
        <xdr:cNvPr id="173058" name="Oval 2">
          <a:extLst>
            <a:ext uri="{FF2B5EF4-FFF2-40B4-BE49-F238E27FC236}">
              <a16:creationId xmlns:a16="http://schemas.microsoft.com/office/drawing/2014/main" id="{00000000-0008-0000-0200-000002A40200}"/>
            </a:ext>
          </a:extLst>
        </xdr:cNvPr>
        <xdr:cNvSpPr>
          <a:spLocks noChangeArrowheads="1"/>
        </xdr:cNvSpPr>
      </xdr:nvSpPr>
      <xdr:spPr bwMode="auto">
        <a:xfrm>
          <a:off x="9153525" y="828675"/>
          <a:ext cx="142875" cy="14287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dr:col>1</xdr:col>
      <xdr:colOff>885825</xdr:colOff>
      <xdr:row>7</xdr:row>
      <xdr:rowOff>0</xdr:rowOff>
    </xdr:from>
    <xdr:to>
      <xdr:col>2</xdr:col>
      <xdr:colOff>3362325</xdr:colOff>
      <xdr:row>7</xdr:row>
      <xdr:rowOff>0</xdr:rowOff>
    </xdr:to>
    <xdr:sp macro="" textlink="">
      <xdr:nvSpPr>
        <xdr:cNvPr id="239490" name="Line 3">
          <a:extLst>
            <a:ext uri="{FF2B5EF4-FFF2-40B4-BE49-F238E27FC236}">
              <a16:creationId xmlns:a16="http://schemas.microsoft.com/office/drawing/2014/main" id="{00000000-0008-0000-0200-000082A70300}"/>
            </a:ext>
          </a:extLst>
        </xdr:cNvPr>
        <xdr:cNvSpPr>
          <a:spLocks noChangeShapeType="1"/>
        </xdr:cNvSpPr>
      </xdr:nvSpPr>
      <xdr:spPr bwMode="auto">
        <a:xfrm>
          <a:off x="1266825" y="1476375"/>
          <a:ext cx="40767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885825</xdr:colOff>
      <xdr:row>8</xdr:row>
      <xdr:rowOff>0</xdr:rowOff>
    </xdr:from>
    <xdr:to>
      <xdr:col>2</xdr:col>
      <xdr:colOff>3362325</xdr:colOff>
      <xdr:row>8</xdr:row>
      <xdr:rowOff>0</xdr:rowOff>
    </xdr:to>
    <xdr:sp macro="" textlink="">
      <xdr:nvSpPr>
        <xdr:cNvPr id="239491" name="Line 4">
          <a:extLst>
            <a:ext uri="{FF2B5EF4-FFF2-40B4-BE49-F238E27FC236}">
              <a16:creationId xmlns:a16="http://schemas.microsoft.com/office/drawing/2014/main" id="{00000000-0008-0000-0200-000083A70300}"/>
            </a:ext>
          </a:extLst>
        </xdr:cNvPr>
        <xdr:cNvSpPr>
          <a:spLocks noChangeShapeType="1"/>
        </xdr:cNvSpPr>
      </xdr:nvSpPr>
      <xdr:spPr bwMode="auto">
        <a:xfrm>
          <a:off x="1266825" y="1695450"/>
          <a:ext cx="40767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885825</xdr:colOff>
      <xdr:row>9</xdr:row>
      <xdr:rowOff>0</xdr:rowOff>
    </xdr:from>
    <xdr:to>
      <xdr:col>2</xdr:col>
      <xdr:colOff>3362325</xdr:colOff>
      <xdr:row>9</xdr:row>
      <xdr:rowOff>0</xdr:rowOff>
    </xdr:to>
    <xdr:sp macro="" textlink="">
      <xdr:nvSpPr>
        <xdr:cNvPr id="239492" name="Line 5">
          <a:extLst>
            <a:ext uri="{FF2B5EF4-FFF2-40B4-BE49-F238E27FC236}">
              <a16:creationId xmlns:a16="http://schemas.microsoft.com/office/drawing/2014/main" id="{00000000-0008-0000-0200-000084A70300}"/>
            </a:ext>
          </a:extLst>
        </xdr:cNvPr>
        <xdr:cNvSpPr>
          <a:spLocks noChangeShapeType="1"/>
        </xdr:cNvSpPr>
      </xdr:nvSpPr>
      <xdr:spPr bwMode="auto">
        <a:xfrm>
          <a:off x="1266825" y="1914525"/>
          <a:ext cx="40767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885825</xdr:colOff>
      <xdr:row>10</xdr:row>
      <xdr:rowOff>0</xdr:rowOff>
    </xdr:from>
    <xdr:to>
      <xdr:col>2</xdr:col>
      <xdr:colOff>3362325</xdr:colOff>
      <xdr:row>10</xdr:row>
      <xdr:rowOff>0</xdr:rowOff>
    </xdr:to>
    <xdr:sp macro="" textlink="">
      <xdr:nvSpPr>
        <xdr:cNvPr id="239493" name="Line 6">
          <a:extLst>
            <a:ext uri="{FF2B5EF4-FFF2-40B4-BE49-F238E27FC236}">
              <a16:creationId xmlns:a16="http://schemas.microsoft.com/office/drawing/2014/main" id="{00000000-0008-0000-0200-000085A70300}"/>
            </a:ext>
          </a:extLst>
        </xdr:cNvPr>
        <xdr:cNvSpPr>
          <a:spLocks noChangeShapeType="1"/>
        </xdr:cNvSpPr>
      </xdr:nvSpPr>
      <xdr:spPr bwMode="auto">
        <a:xfrm>
          <a:off x="1266825" y="2133600"/>
          <a:ext cx="40767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885825</xdr:colOff>
      <xdr:row>11</xdr:row>
      <xdr:rowOff>0</xdr:rowOff>
    </xdr:from>
    <xdr:to>
      <xdr:col>2</xdr:col>
      <xdr:colOff>3362325</xdr:colOff>
      <xdr:row>11</xdr:row>
      <xdr:rowOff>0</xdr:rowOff>
    </xdr:to>
    <xdr:sp macro="" textlink="">
      <xdr:nvSpPr>
        <xdr:cNvPr id="239494" name="Line 7">
          <a:extLst>
            <a:ext uri="{FF2B5EF4-FFF2-40B4-BE49-F238E27FC236}">
              <a16:creationId xmlns:a16="http://schemas.microsoft.com/office/drawing/2014/main" id="{00000000-0008-0000-0200-000086A70300}"/>
            </a:ext>
          </a:extLst>
        </xdr:cNvPr>
        <xdr:cNvSpPr>
          <a:spLocks noChangeShapeType="1"/>
        </xdr:cNvSpPr>
      </xdr:nvSpPr>
      <xdr:spPr bwMode="auto">
        <a:xfrm>
          <a:off x="1266825" y="2352675"/>
          <a:ext cx="40767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533400</xdr:colOff>
      <xdr:row>5</xdr:row>
      <xdr:rowOff>0</xdr:rowOff>
    </xdr:from>
    <xdr:to>
      <xdr:col>8</xdr:col>
      <xdr:colOff>1762125</xdr:colOff>
      <xdr:row>5</xdr:row>
      <xdr:rowOff>0</xdr:rowOff>
    </xdr:to>
    <xdr:sp macro="" textlink="">
      <xdr:nvSpPr>
        <xdr:cNvPr id="239495" name="Line 8">
          <a:extLst>
            <a:ext uri="{FF2B5EF4-FFF2-40B4-BE49-F238E27FC236}">
              <a16:creationId xmlns:a16="http://schemas.microsoft.com/office/drawing/2014/main" id="{00000000-0008-0000-0200-000087A70300}"/>
            </a:ext>
          </a:extLst>
        </xdr:cNvPr>
        <xdr:cNvSpPr>
          <a:spLocks noChangeShapeType="1"/>
        </xdr:cNvSpPr>
      </xdr:nvSpPr>
      <xdr:spPr bwMode="auto">
        <a:xfrm>
          <a:off x="7258050" y="1038225"/>
          <a:ext cx="19145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41</xdr:row>
      <xdr:rowOff>28575</xdr:rowOff>
    </xdr:from>
    <xdr:to>
      <xdr:col>0</xdr:col>
      <xdr:colOff>314325</xdr:colOff>
      <xdr:row>41</xdr:row>
      <xdr:rowOff>152400</xdr:rowOff>
    </xdr:to>
    <xdr:sp macro="" textlink="">
      <xdr:nvSpPr>
        <xdr:cNvPr id="239496" name="Freeform 16">
          <a:extLst>
            <a:ext uri="{FF2B5EF4-FFF2-40B4-BE49-F238E27FC236}">
              <a16:creationId xmlns:a16="http://schemas.microsoft.com/office/drawing/2014/main" id="{00000000-0008-0000-0200-000088A70300}"/>
            </a:ext>
          </a:extLst>
        </xdr:cNvPr>
        <xdr:cNvSpPr>
          <a:spLocks/>
        </xdr:cNvSpPr>
      </xdr:nvSpPr>
      <xdr:spPr bwMode="auto">
        <a:xfrm>
          <a:off x="95250" y="88487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42</xdr:row>
      <xdr:rowOff>28575</xdr:rowOff>
    </xdr:from>
    <xdr:to>
      <xdr:col>0</xdr:col>
      <xdr:colOff>314325</xdr:colOff>
      <xdr:row>42</xdr:row>
      <xdr:rowOff>152400</xdr:rowOff>
    </xdr:to>
    <xdr:sp macro="" textlink="">
      <xdr:nvSpPr>
        <xdr:cNvPr id="239497" name="Freeform 21">
          <a:extLst>
            <a:ext uri="{FF2B5EF4-FFF2-40B4-BE49-F238E27FC236}">
              <a16:creationId xmlns:a16="http://schemas.microsoft.com/office/drawing/2014/main" id="{00000000-0008-0000-0200-000089A70300}"/>
            </a:ext>
          </a:extLst>
        </xdr:cNvPr>
        <xdr:cNvSpPr>
          <a:spLocks/>
        </xdr:cNvSpPr>
      </xdr:nvSpPr>
      <xdr:spPr bwMode="auto">
        <a:xfrm>
          <a:off x="95250" y="906780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638175</xdr:colOff>
      <xdr:row>7</xdr:row>
      <xdr:rowOff>171450</xdr:rowOff>
    </xdr:from>
    <xdr:to>
      <xdr:col>8</xdr:col>
      <xdr:colOff>361950</xdr:colOff>
      <xdr:row>9</xdr:row>
      <xdr:rowOff>19050</xdr:rowOff>
    </xdr:to>
    <xdr:sp macro="" textlink="">
      <xdr:nvSpPr>
        <xdr:cNvPr id="239498" name="Oval 25">
          <a:extLst>
            <a:ext uri="{FF2B5EF4-FFF2-40B4-BE49-F238E27FC236}">
              <a16:creationId xmlns:a16="http://schemas.microsoft.com/office/drawing/2014/main" id="{00000000-0008-0000-0200-00008AA70300}"/>
            </a:ext>
          </a:extLst>
        </xdr:cNvPr>
        <xdr:cNvSpPr>
          <a:spLocks noChangeArrowheads="1"/>
        </xdr:cNvSpPr>
      </xdr:nvSpPr>
      <xdr:spPr bwMode="auto">
        <a:xfrm>
          <a:off x="7362825" y="1647825"/>
          <a:ext cx="409575"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104775</xdr:colOff>
      <xdr:row>16</xdr:row>
      <xdr:rowOff>38100</xdr:rowOff>
    </xdr:from>
    <xdr:to>
      <xdr:col>0</xdr:col>
      <xdr:colOff>323850</xdr:colOff>
      <xdr:row>16</xdr:row>
      <xdr:rowOff>161925</xdr:rowOff>
    </xdr:to>
    <xdr:sp macro="" textlink="">
      <xdr:nvSpPr>
        <xdr:cNvPr id="239499" name="Freeform 26">
          <a:extLst>
            <a:ext uri="{FF2B5EF4-FFF2-40B4-BE49-F238E27FC236}">
              <a16:creationId xmlns:a16="http://schemas.microsoft.com/office/drawing/2014/main" id="{00000000-0008-0000-0200-00008BA70300}"/>
            </a:ext>
          </a:extLst>
        </xdr:cNvPr>
        <xdr:cNvSpPr>
          <a:spLocks/>
        </xdr:cNvSpPr>
      </xdr:nvSpPr>
      <xdr:spPr bwMode="auto">
        <a:xfrm>
          <a:off x="104775" y="338137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17</xdr:row>
      <xdr:rowOff>38100</xdr:rowOff>
    </xdr:from>
    <xdr:to>
      <xdr:col>0</xdr:col>
      <xdr:colOff>314325</xdr:colOff>
      <xdr:row>17</xdr:row>
      <xdr:rowOff>161925</xdr:rowOff>
    </xdr:to>
    <xdr:sp macro="" textlink="">
      <xdr:nvSpPr>
        <xdr:cNvPr id="239500" name="Freeform 27">
          <a:extLst>
            <a:ext uri="{FF2B5EF4-FFF2-40B4-BE49-F238E27FC236}">
              <a16:creationId xmlns:a16="http://schemas.microsoft.com/office/drawing/2014/main" id="{00000000-0008-0000-0200-00008CA70300}"/>
            </a:ext>
          </a:extLst>
        </xdr:cNvPr>
        <xdr:cNvSpPr>
          <a:spLocks/>
        </xdr:cNvSpPr>
      </xdr:nvSpPr>
      <xdr:spPr bwMode="auto">
        <a:xfrm>
          <a:off x="95250" y="36004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19</xdr:row>
      <xdr:rowOff>28575</xdr:rowOff>
    </xdr:from>
    <xdr:to>
      <xdr:col>0</xdr:col>
      <xdr:colOff>314325</xdr:colOff>
      <xdr:row>19</xdr:row>
      <xdr:rowOff>152400</xdr:rowOff>
    </xdr:to>
    <xdr:sp macro="" textlink="">
      <xdr:nvSpPr>
        <xdr:cNvPr id="239501" name="Freeform 28">
          <a:extLst>
            <a:ext uri="{FF2B5EF4-FFF2-40B4-BE49-F238E27FC236}">
              <a16:creationId xmlns:a16="http://schemas.microsoft.com/office/drawing/2014/main" id="{00000000-0008-0000-0200-00008DA70300}"/>
            </a:ext>
          </a:extLst>
        </xdr:cNvPr>
        <xdr:cNvSpPr>
          <a:spLocks/>
        </xdr:cNvSpPr>
      </xdr:nvSpPr>
      <xdr:spPr bwMode="auto">
        <a:xfrm>
          <a:off x="95250" y="402907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21</xdr:row>
      <xdr:rowOff>19050</xdr:rowOff>
    </xdr:from>
    <xdr:to>
      <xdr:col>0</xdr:col>
      <xdr:colOff>314325</xdr:colOff>
      <xdr:row>21</xdr:row>
      <xdr:rowOff>142875</xdr:rowOff>
    </xdr:to>
    <xdr:sp macro="" textlink="">
      <xdr:nvSpPr>
        <xdr:cNvPr id="239502" name="Freeform 29">
          <a:extLst>
            <a:ext uri="{FF2B5EF4-FFF2-40B4-BE49-F238E27FC236}">
              <a16:creationId xmlns:a16="http://schemas.microsoft.com/office/drawing/2014/main" id="{00000000-0008-0000-0200-00008EA70300}"/>
            </a:ext>
          </a:extLst>
        </xdr:cNvPr>
        <xdr:cNvSpPr>
          <a:spLocks/>
        </xdr:cNvSpPr>
      </xdr:nvSpPr>
      <xdr:spPr bwMode="auto">
        <a:xfrm>
          <a:off x="95250" y="445770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22</xdr:row>
      <xdr:rowOff>28575</xdr:rowOff>
    </xdr:from>
    <xdr:to>
      <xdr:col>0</xdr:col>
      <xdr:colOff>314325</xdr:colOff>
      <xdr:row>22</xdr:row>
      <xdr:rowOff>152400</xdr:rowOff>
    </xdr:to>
    <xdr:sp macro="" textlink="">
      <xdr:nvSpPr>
        <xdr:cNvPr id="239503" name="Freeform 30">
          <a:extLst>
            <a:ext uri="{FF2B5EF4-FFF2-40B4-BE49-F238E27FC236}">
              <a16:creationId xmlns:a16="http://schemas.microsoft.com/office/drawing/2014/main" id="{00000000-0008-0000-0200-00008FA70300}"/>
            </a:ext>
          </a:extLst>
        </xdr:cNvPr>
        <xdr:cNvSpPr>
          <a:spLocks/>
        </xdr:cNvSpPr>
      </xdr:nvSpPr>
      <xdr:spPr bwMode="auto">
        <a:xfrm>
          <a:off x="95250" y="468630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23</xdr:row>
      <xdr:rowOff>28575</xdr:rowOff>
    </xdr:from>
    <xdr:to>
      <xdr:col>0</xdr:col>
      <xdr:colOff>314325</xdr:colOff>
      <xdr:row>23</xdr:row>
      <xdr:rowOff>152400</xdr:rowOff>
    </xdr:to>
    <xdr:sp macro="" textlink="">
      <xdr:nvSpPr>
        <xdr:cNvPr id="239504" name="Freeform 31">
          <a:extLst>
            <a:ext uri="{FF2B5EF4-FFF2-40B4-BE49-F238E27FC236}">
              <a16:creationId xmlns:a16="http://schemas.microsoft.com/office/drawing/2014/main" id="{00000000-0008-0000-0200-000090A70300}"/>
            </a:ext>
          </a:extLst>
        </xdr:cNvPr>
        <xdr:cNvSpPr>
          <a:spLocks/>
        </xdr:cNvSpPr>
      </xdr:nvSpPr>
      <xdr:spPr bwMode="auto">
        <a:xfrm>
          <a:off x="95250" y="490537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24</xdr:row>
      <xdr:rowOff>28575</xdr:rowOff>
    </xdr:from>
    <xdr:to>
      <xdr:col>0</xdr:col>
      <xdr:colOff>314325</xdr:colOff>
      <xdr:row>24</xdr:row>
      <xdr:rowOff>152400</xdr:rowOff>
    </xdr:to>
    <xdr:sp macro="" textlink="">
      <xdr:nvSpPr>
        <xdr:cNvPr id="239505" name="Freeform 32">
          <a:extLst>
            <a:ext uri="{FF2B5EF4-FFF2-40B4-BE49-F238E27FC236}">
              <a16:creationId xmlns:a16="http://schemas.microsoft.com/office/drawing/2014/main" id="{00000000-0008-0000-0200-000091A70300}"/>
            </a:ext>
          </a:extLst>
        </xdr:cNvPr>
        <xdr:cNvSpPr>
          <a:spLocks/>
        </xdr:cNvSpPr>
      </xdr:nvSpPr>
      <xdr:spPr bwMode="auto">
        <a:xfrm>
          <a:off x="95250" y="51244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29</xdr:row>
      <xdr:rowOff>28575</xdr:rowOff>
    </xdr:from>
    <xdr:to>
      <xdr:col>0</xdr:col>
      <xdr:colOff>314325</xdr:colOff>
      <xdr:row>29</xdr:row>
      <xdr:rowOff>152400</xdr:rowOff>
    </xdr:to>
    <xdr:sp macro="" textlink="">
      <xdr:nvSpPr>
        <xdr:cNvPr id="239506" name="Freeform 33">
          <a:extLst>
            <a:ext uri="{FF2B5EF4-FFF2-40B4-BE49-F238E27FC236}">
              <a16:creationId xmlns:a16="http://schemas.microsoft.com/office/drawing/2014/main" id="{00000000-0008-0000-0200-000092A70300}"/>
            </a:ext>
          </a:extLst>
        </xdr:cNvPr>
        <xdr:cNvSpPr>
          <a:spLocks/>
        </xdr:cNvSpPr>
      </xdr:nvSpPr>
      <xdr:spPr bwMode="auto">
        <a:xfrm>
          <a:off x="95250" y="62198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31</xdr:row>
      <xdr:rowOff>28575</xdr:rowOff>
    </xdr:from>
    <xdr:to>
      <xdr:col>0</xdr:col>
      <xdr:colOff>314325</xdr:colOff>
      <xdr:row>31</xdr:row>
      <xdr:rowOff>152400</xdr:rowOff>
    </xdr:to>
    <xdr:sp macro="" textlink="">
      <xdr:nvSpPr>
        <xdr:cNvPr id="239507" name="Freeform 34">
          <a:extLst>
            <a:ext uri="{FF2B5EF4-FFF2-40B4-BE49-F238E27FC236}">
              <a16:creationId xmlns:a16="http://schemas.microsoft.com/office/drawing/2014/main" id="{00000000-0008-0000-0200-000093A70300}"/>
            </a:ext>
          </a:extLst>
        </xdr:cNvPr>
        <xdr:cNvSpPr>
          <a:spLocks/>
        </xdr:cNvSpPr>
      </xdr:nvSpPr>
      <xdr:spPr bwMode="auto">
        <a:xfrm>
          <a:off x="95250" y="665797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32</xdr:row>
      <xdr:rowOff>38100</xdr:rowOff>
    </xdr:from>
    <xdr:to>
      <xdr:col>0</xdr:col>
      <xdr:colOff>314325</xdr:colOff>
      <xdr:row>32</xdr:row>
      <xdr:rowOff>161925</xdr:rowOff>
    </xdr:to>
    <xdr:sp macro="" textlink="">
      <xdr:nvSpPr>
        <xdr:cNvPr id="239508" name="Freeform 35">
          <a:extLst>
            <a:ext uri="{FF2B5EF4-FFF2-40B4-BE49-F238E27FC236}">
              <a16:creationId xmlns:a16="http://schemas.microsoft.com/office/drawing/2014/main" id="{00000000-0008-0000-0200-000094A70300}"/>
            </a:ext>
          </a:extLst>
        </xdr:cNvPr>
        <xdr:cNvSpPr>
          <a:spLocks/>
        </xdr:cNvSpPr>
      </xdr:nvSpPr>
      <xdr:spPr bwMode="auto">
        <a:xfrm>
          <a:off x="95250" y="688657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33</xdr:row>
      <xdr:rowOff>28575</xdr:rowOff>
    </xdr:from>
    <xdr:to>
      <xdr:col>0</xdr:col>
      <xdr:colOff>314325</xdr:colOff>
      <xdr:row>33</xdr:row>
      <xdr:rowOff>152400</xdr:rowOff>
    </xdr:to>
    <xdr:sp macro="" textlink="">
      <xdr:nvSpPr>
        <xdr:cNvPr id="239509" name="Freeform 36">
          <a:extLst>
            <a:ext uri="{FF2B5EF4-FFF2-40B4-BE49-F238E27FC236}">
              <a16:creationId xmlns:a16="http://schemas.microsoft.com/office/drawing/2014/main" id="{00000000-0008-0000-0200-000095A70300}"/>
            </a:ext>
          </a:extLst>
        </xdr:cNvPr>
        <xdr:cNvSpPr>
          <a:spLocks/>
        </xdr:cNvSpPr>
      </xdr:nvSpPr>
      <xdr:spPr bwMode="auto">
        <a:xfrm>
          <a:off x="95250" y="70961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36</xdr:row>
      <xdr:rowOff>28575</xdr:rowOff>
    </xdr:from>
    <xdr:to>
      <xdr:col>0</xdr:col>
      <xdr:colOff>314325</xdr:colOff>
      <xdr:row>36</xdr:row>
      <xdr:rowOff>152400</xdr:rowOff>
    </xdr:to>
    <xdr:sp macro="" textlink="">
      <xdr:nvSpPr>
        <xdr:cNvPr id="239510" name="Freeform 37">
          <a:extLst>
            <a:ext uri="{FF2B5EF4-FFF2-40B4-BE49-F238E27FC236}">
              <a16:creationId xmlns:a16="http://schemas.microsoft.com/office/drawing/2014/main" id="{00000000-0008-0000-0200-000096A70300}"/>
            </a:ext>
          </a:extLst>
        </xdr:cNvPr>
        <xdr:cNvSpPr>
          <a:spLocks/>
        </xdr:cNvSpPr>
      </xdr:nvSpPr>
      <xdr:spPr bwMode="auto">
        <a:xfrm>
          <a:off x="95250" y="77533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37</xdr:row>
      <xdr:rowOff>19050</xdr:rowOff>
    </xdr:from>
    <xdr:to>
      <xdr:col>0</xdr:col>
      <xdr:colOff>314325</xdr:colOff>
      <xdr:row>37</xdr:row>
      <xdr:rowOff>142875</xdr:rowOff>
    </xdr:to>
    <xdr:sp macro="" textlink="">
      <xdr:nvSpPr>
        <xdr:cNvPr id="239511" name="Freeform 38">
          <a:extLst>
            <a:ext uri="{FF2B5EF4-FFF2-40B4-BE49-F238E27FC236}">
              <a16:creationId xmlns:a16="http://schemas.microsoft.com/office/drawing/2014/main" id="{00000000-0008-0000-0200-000097A70300}"/>
            </a:ext>
          </a:extLst>
        </xdr:cNvPr>
        <xdr:cNvSpPr>
          <a:spLocks/>
        </xdr:cNvSpPr>
      </xdr:nvSpPr>
      <xdr:spPr bwMode="auto">
        <a:xfrm>
          <a:off x="95250" y="796290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38</xdr:row>
      <xdr:rowOff>38100</xdr:rowOff>
    </xdr:from>
    <xdr:to>
      <xdr:col>0</xdr:col>
      <xdr:colOff>314325</xdr:colOff>
      <xdr:row>38</xdr:row>
      <xdr:rowOff>161925</xdr:rowOff>
    </xdr:to>
    <xdr:sp macro="" textlink="">
      <xdr:nvSpPr>
        <xdr:cNvPr id="239512" name="Freeform 39">
          <a:extLst>
            <a:ext uri="{FF2B5EF4-FFF2-40B4-BE49-F238E27FC236}">
              <a16:creationId xmlns:a16="http://schemas.microsoft.com/office/drawing/2014/main" id="{00000000-0008-0000-0200-000098A70300}"/>
            </a:ext>
          </a:extLst>
        </xdr:cNvPr>
        <xdr:cNvSpPr>
          <a:spLocks/>
        </xdr:cNvSpPr>
      </xdr:nvSpPr>
      <xdr:spPr bwMode="auto">
        <a:xfrm>
          <a:off x="95250" y="82010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39</xdr:row>
      <xdr:rowOff>19050</xdr:rowOff>
    </xdr:from>
    <xdr:to>
      <xdr:col>0</xdr:col>
      <xdr:colOff>314325</xdr:colOff>
      <xdr:row>39</xdr:row>
      <xdr:rowOff>142875</xdr:rowOff>
    </xdr:to>
    <xdr:sp macro="" textlink="">
      <xdr:nvSpPr>
        <xdr:cNvPr id="239513" name="Freeform 40">
          <a:extLst>
            <a:ext uri="{FF2B5EF4-FFF2-40B4-BE49-F238E27FC236}">
              <a16:creationId xmlns:a16="http://schemas.microsoft.com/office/drawing/2014/main" id="{00000000-0008-0000-0200-000099A70300}"/>
            </a:ext>
          </a:extLst>
        </xdr:cNvPr>
        <xdr:cNvSpPr>
          <a:spLocks/>
        </xdr:cNvSpPr>
      </xdr:nvSpPr>
      <xdr:spPr bwMode="auto">
        <a:xfrm>
          <a:off x="95250" y="84010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40</xdr:row>
      <xdr:rowOff>38100</xdr:rowOff>
    </xdr:from>
    <xdr:to>
      <xdr:col>0</xdr:col>
      <xdr:colOff>314325</xdr:colOff>
      <xdr:row>40</xdr:row>
      <xdr:rowOff>161925</xdr:rowOff>
    </xdr:to>
    <xdr:sp macro="" textlink="">
      <xdr:nvSpPr>
        <xdr:cNvPr id="239514" name="Freeform 41">
          <a:extLst>
            <a:ext uri="{FF2B5EF4-FFF2-40B4-BE49-F238E27FC236}">
              <a16:creationId xmlns:a16="http://schemas.microsoft.com/office/drawing/2014/main" id="{00000000-0008-0000-0200-00009AA70300}"/>
            </a:ext>
          </a:extLst>
        </xdr:cNvPr>
        <xdr:cNvSpPr>
          <a:spLocks/>
        </xdr:cNvSpPr>
      </xdr:nvSpPr>
      <xdr:spPr bwMode="auto">
        <a:xfrm>
          <a:off x="95250" y="863917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43</xdr:row>
      <xdr:rowOff>38100</xdr:rowOff>
    </xdr:from>
    <xdr:to>
      <xdr:col>0</xdr:col>
      <xdr:colOff>314325</xdr:colOff>
      <xdr:row>43</xdr:row>
      <xdr:rowOff>161925</xdr:rowOff>
    </xdr:to>
    <xdr:sp macro="" textlink="">
      <xdr:nvSpPr>
        <xdr:cNvPr id="239515" name="Freeform 42">
          <a:extLst>
            <a:ext uri="{FF2B5EF4-FFF2-40B4-BE49-F238E27FC236}">
              <a16:creationId xmlns:a16="http://schemas.microsoft.com/office/drawing/2014/main" id="{00000000-0008-0000-0200-00009BA70300}"/>
            </a:ext>
          </a:extLst>
        </xdr:cNvPr>
        <xdr:cNvSpPr>
          <a:spLocks/>
        </xdr:cNvSpPr>
      </xdr:nvSpPr>
      <xdr:spPr bwMode="auto">
        <a:xfrm>
          <a:off x="95250" y="929640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44</xdr:row>
      <xdr:rowOff>28575</xdr:rowOff>
    </xdr:from>
    <xdr:to>
      <xdr:col>0</xdr:col>
      <xdr:colOff>314325</xdr:colOff>
      <xdr:row>44</xdr:row>
      <xdr:rowOff>152400</xdr:rowOff>
    </xdr:to>
    <xdr:sp macro="" textlink="">
      <xdr:nvSpPr>
        <xdr:cNvPr id="239516" name="Freeform 43">
          <a:extLst>
            <a:ext uri="{FF2B5EF4-FFF2-40B4-BE49-F238E27FC236}">
              <a16:creationId xmlns:a16="http://schemas.microsoft.com/office/drawing/2014/main" id="{00000000-0008-0000-0200-00009CA70300}"/>
            </a:ext>
          </a:extLst>
        </xdr:cNvPr>
        <xdr:cNvSpPr>
          <a:spLocks/>
        </xdr:cNvSpPr>
      </xdr:nvSpPr>
      <xdr:spPr bwMode="auto">
        <a:xfrm>
          <a:off x="95250" y="95059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45</xdr:row>
      <xdr:rowOff>38100</xdr:rowOff>
    </xdr:from>
    <xdr:to>
      <xdr:col>0</xdr:col>
      <xdr:colOff>314325</xdr:colOff>
      <xdr:row>45</xdr:row>
      <xdr:rowOff>161925</xdr:rowOff>
    </xdr:to>
    <xdr:sp macro="" textlink="">
      <xdr:nvSpPr>
        <xdr:cNvPr id="239517" name="Freeform 44">
          <a:extLst>
            <a:ext uri="{FF2B5EF4-FFF2-40B4-BE49-F238E27FC236}">
              <a16:creationId xmlns:a16="http://schemas.microsoft.com/office/drawing/2014/main" id="{00000000-0008-0000-0200-00009DA70300}"/>
            </a:ext>
          </a:extLst>
        </xdr:cNvPr>
        <xdr:cNvSpPr>
          <a:spLocks/>
        </xdr:cNvSpPr>
      </xdr:nvSpPr>
      <xdr:spPr bwMode="auto">
        <a:xfrm>
          <a:off x="95250" y="97345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61</xdr:row>
      <xdr:rowOff>28575</xdr:rowOff>
    </xdr:from>
    <xdr:to>
      <xdr:col>0</xdr:col>
      <xdr:colOff>314325</xdr:colOff>
      <xdr:row>61</xdr:row>
      <xdr:rowOff>152400</xdr:rowOff>
    </xdr:to>
    <xdr:sp macro="" textlink="">
      <xdr:nvSpPr>
        <xdr:cNvPr id="239518" name="Freeform 46">
          <a:extLst>
            <a:ext uri="{FF2B5EF4-FFF2-40B4-BE49-F238E27FC236}">
              <a16:creationId xmlns:a16="http://schemas.microsoft.com/office/drawing/2014/main" id="{00000000-0008-0000-0200-00009EA70300}"/>
            </a:ext>
          </a:extLst>
        </xdr:cNvPr>
        <xdr:cNvSpPr>
          <a:spLocks/>
        </xdr:cNvSpPr>
      </xdr:nvSpPr>
      <xdr:spPr bwMode="auto">
        <a:xfrm>
          <a:off x="95250" y="130111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48</xdr:row>
      <xdr:rowOff>19050</xdr:rowOff>
    </xdr:from>
    <xdr:to>
      <xdr:col>0</xdr:col>
      <xdr:colOff>314325</xdr:colOff>
      <xdr:row>48</xdr:row>
      <xdr:rowOff>142875</xdr:rowOff>
    </xdr:to>
    <xdr:sp macro="" textlink="">
      <xdr:nvSpPr>
        <xdr:cNvPr id="239519" name="Freeform 44">
          <a:extLst>
            <a:ext uri="{FF2B5EF4-FFF2-40B4-BE49-F238E27FC236}">
              <a16:creationId xmlns:a16="http://schemas.microsoft.com/office/drawing/2014/main" id="{00000000-0008-0000-0200-00009FA70300}"/>
            </a:ext>
          </a:extLst>
        </xdr:cNvPr>
        <xdr:cNvSpPr>
          <a:spLocks/>
        </xdr:cNvSpPr>
      </xdr:nvSpPr>
      <xdr:spPr bwMode="auto">
        <a:xfrm>
          <a:off x="95250" y="103727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28</xdr:row>
      <xdr:rowOff>28575</xdr:rowOff>
    </xdr:from>
    <xdr:to>
      <xdr:col>0</xdr:col>
      <xdr:colOff>314325</xdr:colOff>
      <xdr:row>28</xdr:row>
      <xdr:rowOff>152400</xdr:rowOff>
    </xdr:to>
    <xdr:sp macro="" textlink="">
      <xdr:nvSpPr>
        <xdr:cNvPr id="239520" name="Freeform 32">
          <a:extLst>
            <a:ext uri="{FF2B5EF4-FFF2-40B4-BE49-F238E27FC236}">
              <a16:creationId xmlns:a16="http://schemas.microsoft.com/office/drawing/2014/main" id="{00000000-0008-0000-0200-0000A0A70300}"/>
            </a:ext>
          </a:extLst>
        </xdr:cNvPr>
        <xdr:cNvSpPr>
          <a:spLocks/>
        </xdr:cNvSpPr>
      </xdr:nvSpPr>
      <xdr:spPr bwMode="auto">
        <a:xfrm>
          <a:off x="95250" y="60007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47</xdr:row>
      <xdr:rowOff>19050</xdr:rowOff>
    </xdr:from>
    <xdr:to>
      <xdr:col>0</xdr:col>
      <xdr:colOff>314325</xdr:colOff>
      <xdr:row>47</xdr:row>
      <xdr:rowOff>142875</xdr:rowOff>
    </xdr:to>
    <xdr:sp macro="" textlink="">
      <xdr:nvSpPr>
        <xdr:cNvPr id="239521" name="Freeform 44">
          <a:extLst>
            <a:ext uri="{FF2B5EF4-FFF2-40B4-BE49-F238E27FC236}">
              <a16:creationId xmlns:a16="http://schemas.microsoft.com/office/drawing/2014/main" id="{00000000-0008-0000-0200-0000A1A70300}"/>
            </a:ext>
          </a:extLst>
        </xdr:cNvPr>
        <xdr:cNvSpPr>
          <a:spLocks/>
        </xdr:cNvSpPr>
      </xdr:nvSpPr>
      <xdr:spPr bwMode="auto">
        <a:xfrm>
          <a:off x="95250" y="1015365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25</xdr:row>
      <xdr:rowOff>28575</xdr:rowOff>
    </xdr:from>
    <xdr:to>
      <xdr:col>0</xdr:col>
      <xdr:colOff>314325</xdr:colOff>
      <xdr:row>25</xdr:row>
      <xdr:rowOff>152400</xdr:rowOff>
    </xdr:to>
    <xdr:sp macro="" textlink="">
      <xdr:nvSpPr>
        <xdr:cNvPr id="239522" name="Freeform 31">
          <a:extLst>
            <a:ext uri="{FF2B5EF4-FFF2-40B4-BE49-F238E27FC236}">
              <a16:creationId xmlns:a16="http://schemas.microsoft.com/office/drawing/2014/main" id="{00000000-0008-0000-0200-0000A2A70300}"/>
            </a:ext>
          </a:extLst>
        </xdr:cNvPr>
        <xdr:cNvSpPr>
          <a:spLocks/>
        </xdr:cNvSpPr>
      </xdr:nvSpPr>
      <xdr:spPr bwMode="auto">
        <a:xfrm>
          <a:off x="95250" y="53435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104775</xdr:colOff>
      <xdr:row>20</xdr:row>
      <xdr:rowOff>19050</xdr:rowOff>
    </xdr:from>
    <xdr:to>
      <xdr:col>0</xdr:col>
      <xdr:colOff>323850</xdr:colOff>
      <xdr:row>20</xdr:row>
      <xdr:rowOff>142875</xdr:rowOff>
    </xdr:to>
    <xdr:sp macro="" textlink="">
      <xdr:nvSpPr>
        <xdr:cNvPr id="239523" name="Freeform 28">
          <a:extLst>
            <a:ext uri="{FF2B5EF4-FFF2-40B4-BE49-F238E27FC236}">
              <a16:creationId xmlns:a16="http://schemas.microsoft.com/office/drawing/2014/main" id="{00000000-0008-0000-0200-0000A3A70300}"/>
            </a:ext>
          </a:extLst>
        </xdr:cNvPr>
        <xdr:cNvSpPr>
          <a:spLocks/>
        </xdr:cNvSpPr>
      </xdr:nvSpPr>
      <xdr:spPr bwMode="auto">
        <a:xfrm>
          <a:off x="104775" y="4238625"/>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49</xdr:row>
      <xdr:rowOff>19050</xdr:rowOff>
    </xdr:from>
    <xdr:to>
      <xdr:col>0</xdr:col>
      <xdr:colOff>314325</xdr:colOff>
      <xdr:row>49</xdr:row>
      <xdr:rowOff>142875</xdr:rowOff>
    </xdr:to>
    <xdr:sp macro="" textlink="">
      <xdr:nvSpPr>
        <xdr:cNvPr id="38" name="Freeform 44">
          <a:extLst>
            <a:ext uri="{FF2B5EF4-FFF2-40B4-BE49-F238E27FC236}">
              <a16:creationId xmlns:a16="http://schemas.microsoft.com/office/drawing/2014/main" id="{00000000-0008-0000-0200-000026000000}"/>
            </a:ext>
          </a:extLst>
        </xdr:cNvPr>
        <xdr:cNvSpPr>
          <a:spLocks/>
        </xdr:cNvSpPr>
      </xdr:nvSpPr>
      <xdr:spPr bwMode="auto">
        <a:xfrm>
          <a:off x="95250" y="10591800"/>
          <a:ext cx="219075" cy="123825"/>
        </a:xfrm>
        <a:custGeom>
          <a:avLst/>
          <a:gdLst>
            <a:gd name="T0" fmla="*/ 0 w 23"/>
            <a:gd name="T1" fmla="*/ 2147483646 h 13"/>
            <a:gd name="T2" fmla="*/ 2147483646 w 23"/>
            <a:gd name="T3" fmla="*/ 2147483646 h 13"/>
            <a:gd name="T4" fmla="*/ 2147483646 w 23"/>
            <a:gd name="T5" fmla="*/ 0 h 13"/>
            <a:gd name="T6" fmla="*/ 0 60000 65536"/>
            <a:gd name="T7" fmla="*/ 0 60000 65536"/>
            <a:gd name="T8" fmla="*/ 0 60000 65536"/>
            <a:gd name="T9" fmla="*/ 0 w 23"/>
            <a:gd name="T10" fmla="*/ 0 h 13"/>
            <a:gd name="T11" fmla="*/ 23 w 23"/>
            <a:gd name="T12" fmla="*/ 13 h 13"/>
          </a:gdLst>
          <a:ahLst/>
          <a:cxnLst>
            <a:cxn ang="T6">
              <a:pos x="T0" y="T1"/>
            </a:cxn>
            <a:cxn ang="T7">
              <a:pos x="T2" y="T3"/>
            </a:cxn>
            <a:cxn ang="T8">
              <a:pos x="T4" y="T5"/>
            </a:cxn>
          </a:cxnLst>
          <a:rect l="T9" t="T10" r="T11" b="T12"/>
          <a:pathLst>
            <a:path w="23" h="13">
              <a:moveTo>
                <a:pt x="0" y="5"/>
              </a:moveTo>
              <a:lnTo>
                <a:pt x="10" y="13"/>
              </a:lnTo>
              <a:lnTo>
                <a:pt x="23" y="0"/>
              </a:lnTo>
            </a:path>
          </a:pathLst>
        </a:custGeom>
        <a:noFill/>
        <a:ln w="3810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103414</xdr:colOff>
      <xdr:row>3</xdr:row>
      <xdr:rowOff>66675</xdr:rowOff>
    </xdr:from>
    <xdr:to>
      <xdr:col>11</xdr:col>
      <xdr:colOff>0</xdr:colOff>
      <xdr:row>6</xdr:row>
      <xdr:rowOff>209550</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5088164" y="712258"/>
          <a:ext cx="3569003"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100"/>
            </a:lnSpc>
          </a:pPr>
          <a:r>
            <a:rPr kumimoji="1" lang="ja-JP" altLang="en-US" sz="1000">
              <a:latin typeface="ＭＳ Ｐ明朝" panose="02020600040205080304" pitchFamily="18" charset="-128"/>
              <a:ea typeface="ＭＳ Ｐ明朝" panose="02020600040205080304" pitchFamily="18" charset="-128"/>
            </a:rPr>
            <a:t>本書面に記載した内容は、作業員名簿として、安全</a:t>
          </a:r>
          <a:endParaRPr kumimoji="1" lang="en-US" altLang="ja-JP" sz="1000">
            <a:latin typeface="ＭＳ Ｐ明朝" panose="02020600040205080304" pitchFamily="18" charset="-128"/>
            <a:ea typeface="ＭＳ Ｐ明朝" panose="02020600040205080304" pitchFamily="18" charset="-128"/>
          </a:endParaRPr>
        </a:p>
        <a:p>
          <a:pPr>
            <a:lnSpc>
              <a:spcPts val="1100"/>
            </a:lnSpc>
          </a:pPr>
          <a:r>
            <a:rPr kumimoji="1" lang="ja-JP" altLang="en-US" sz="1000">
              <a:latin typeface="ＭＳ Ｐ明朝" panose="02020600040205080304" pitchFamily="18" charset="-128"/>
              <a:ea typeface="ＭＳ Ｐ明朝" panose="02020600040205080304" pitchFamily="18" charset="-128"/>
            </a:rPr>
            <a:t>衛生管理や労働災害発生時の緊急連絡・対応のた</a:t>
          </a:r>
          <a:endParaRPr kumimoji="1" lang="en-US" altLang="ja-JP" sz="1000">
            <a:latin typeface="ＭＳ Ｐ明朝" panose="02020600040205080304" pitchFamily="18" charset="-128"/>
            <a:ea typeface="ＭＳ Ｐ明朝" panose="02020600040205080304" pitchFamily="18" charset="-128"/>
          </a:endParaRPr>
        </a:p>
        <a:p>
          <a:pPr>
            <a:lnSpc>
              <a:spcPts val="1100"/>
            </a:lnSpc>
          </a:pPr>
          <a:r>
            <a:rPr kumimoji="1" lang="ja-JP" altLang="en-US" sz="1000">
              <a:latin typeface="ＭＳ Ｐ明朝" panose="02020600040205080304" pitchFamily="18" charset="-128"/>
              <a:ea typeface="ＭＳ Ｐ明朝" panose="02020600040205080304" pitchFamily="18" charset="-128"/>
            </a:rPr>
            <a:t>めに元請負業者に提示することについて、記載者本</a:t>
          </a:r>
          <a:endParaRPr kumimoji="1" lang="en-US" altLang="ja-JP" sz="1000">
            <a:latin typeface="ＭＳ Ｐ明朝" panose="02020600040205080304" pitchFamily="18" charset="-128"/>
            <a:ea typeface="ＭＳ Ｐ明朝" panose="02020600040205080304" pitchFamily="18" charset="-128"/>
          </a:endParaRPr>
        </a:p>
        <a:p>
          <a:pPr>
            <a:lnSpc>
              <a:spcPts val="1100"/>
            </a:lnSpc>
          </a:pPr>
          <a:r>
            <a:rPr kumimoji="1" lang="ja-JP" altLang="en-US" sz="1000">
              <a:latin typeface="ＭＳ Ｐ明朝" panose="02020600040205080304" pitchFamily="18" charset="-128"/>
              <a:ea typeface="ＭＳ Ｐ明朝" panose="02020600040205080304" pitchFamily="18" charset="-128"/>
            </a:rPr>
            <a:t>人は同意いています。</a:t>
          </a:r>
        </a:p>
      </xdr:txBody>
    </xdr:sp>
    <xdr:clientData/>
  </xdr:twoCellAnchor>
  <xdr:twoCellAnchor>
    <xdr:from>
      <xdr:col>0</xdr:col>
      <xdr:colOff>0</xdr:colOff>
      <xdr:row>4</xdr:row>
      <xdr:rowOff>0</xdr:rowOff>
    </xdr:from>
    <xdr:to>
      <xdr:col>0</xdr:col>
      <xdr:colOff>0</xdr:colOff>
      <xdr:row>4</xdr:row>
      <xdr:rowOff>0</xdr:rowOff>
    </xdr:to>
    <xdr:sp macro="" textlink="">
      <xdr:nvSpPr>
        <xdr:cNvPr id="237535" name="Line 1">
          <a:extLst>
            <a:ext uri="{FF2B5EF4-FFF2-40B4-BE49-F238E27FC236}">
              <a16:creationId xmlns:a16="http://schemas.microsoft.com/office/drawing/2014/main" id="{00000000-0008-0000-0D00-0000DF9F0300}"/>
            </a:ext>
          </a:extLst>
        </xdr:cNvPr>
        <xdr:cNvSpPr>
          <a:spLocks noChangeShapeType="1"/>
        </xdr:cNvSpPr>
      </xdr:nvSpPr>
      <xdr:spPr bwMode="auto">
        <a:xfrm>
          <a:off x="0" y="87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85725</xdr:colOff>
      <xdr:row>14</xdr:row>
      <xdr:rowOff>47625</xdr:rowOff>
    </xdr:from>
    <xdr:to>
      <xdr:col>5</xdr:col>
      <xdr:colOff>266700</xdr:colOff>
      <xdr:row>15</xdr:row>
      <xdr:rowOff>55033</xdr:rowOff>
    </xdr:to>
    <xdr:sp macro="" textlink="">
      <xdr:nvSpPr>
        <xdr:cNvPr id="143390" name="Oval 30">
          <a:extLst>
            <a:ext uri="{FF2B5EF4-FFF2-40B4-BE49-F238E27FC236}">
              <a16:creationId xmlns:a16="http://schemas.microsoft.com/office/drawing/2014/main" id="{00000000-0008-0000-0D00-00001E300200}"/>
            </a:ext>
          </a:extLst>
        </xdr:cNvPr>
        <xdr:cNvSpPr>
          <a:spLocks noChangeArrowheads="1"/>
        </xdr:cNvSpPr>
      </xdr:nvSpPr>
      <xdr:spPr bwMode="auto">
        <a:xfrm>
          <a:off x="2428875" y="2295525"/>
          <a:ext cx="180975" cy="18097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技</a:t>
          </a:r>
        </a:p>
      </xdr:txBody>
    </xdr:sp>
    <xdr:clientData fLocksWithSheet="0"/>
  </xdr:twoCellAnchor>
  <xdr:twoCellAnchor editAs="oneCell">
    <xdr:from>
      <xdr:col>5</xdr:col>
      <xdr:colOff>95250</xdr:colOff>
      <xdr:row>16</xdr:row>
      <xdr:rowOff>133350</xdr:rowOff>
    </xdr:from>
    <xdr:to>
      <xdr:col>5</xdr:col>
      <xdr:colOff>276225</xdr:colOff>
      <xdr:row>18</xdr:row>
      <xdr:rowOff>9524</xdr:rowOff>
    </xdr:to>
    <xdr:sp macro="" textlink="">
      <xdr:nvSpPr>
        <xdr:cNvPr id="143391" name="Oval 31">
          <a:extLst>
            <a:ext uri="{FF2B5EF4-FFF2-40B4-BE49-F238E27FC236}">
              <a16:creationId xmlns:a16="http://schemas.microsoft.com/office/drawing/2014/main" id="{00000000-0008-0000-0D00-00001F300200}"/>
            </a:ext>
          </a:extLst>
        </xdr:cNvPr>
        <xdr:cNvSpPr>
          <a:spLocks noChangeArrowheads="1"/>
        </xdr:cNvSpPr>
      </xdr:nvSpPr>
      <xdr:spPr bwMode="auto">
        <a:xfrm>
          <a:off x="2438400" y="2724150"/>
          <a:ext cx="180975" cy="18097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職</a:t>
          </a:r>
        </a:p>
      </xdr:txBody>
    </xdr:sp>
    <xdr:clientData fLocksWithSheet="0"/>
  </xdr:twoCellAnchor>
  <xdr:twoCellAnchor editAs="oneCell">
    <xdr:from>
      <xdr:col>5</xdr:col>
      <xdr:colOff>85725</xdr:colOff>
      <xdr:row>15</xdr:row>
      <xdr:rowOff>85725</xdr:rowOff>
    </xdr:from>
    <xdr:to>
      <xdr:col>5</xdr:col>
      <xdr:colOff>266700</xdr:colOff>
      <xdr:row>16</xdr:row>
      <xdr:rowOff>93134</xdr:rowOff>
    </xdr:to>
    <xdr:sp macro="" textlink="">
      <xdr:nvSpPr>
        <xdr:cNvPr id="143392" name="Oval 32">
          <a:extLst>
            <a:ext uri="{FF2B5EF4-FFF2-40B4-BE49-F238E27FC236}">
              <a16:creationId xmlns:a16="http://schemas.microsoft.com/office/drawing/2014/main" id="{00000000-0008-0000-0D00-000020300200}"/>
            </a:ext>
          </a:extLst>
        </xdr:cNvPr>
        <xdr:cNvSpPr>
          <a:spLocks noChangeArrowheads="1"/>
        </xdr:cNvSpPr>
      </xdr:nvSpPr>
      <xdr:spPr bwMode="auto">
        <a:xfrm>
          <a:off x="2428875" y="2505075"/>
          <a:ext cx="180975" cy="18097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安</a:t>
          </a:r>
        </a:p>
      </xdr:txBody>
    </xdr:sp>
    <xdr:clientData fLocksWithSheet="0"/>
  </xdr:twoCellAnchor>
  <xdr:twoCellAnchor>
    <xdr:from>
      <xdr:col>22</xdr:col>
      <xdr:colOff>532039</xdr:colOff>
      <xdr:row>6</xdr:row>
      <xdr:rowOff>20710</xdr:rowOff>
    </xdr:from>
    <xdr:to>
      <xdr:col>23</xdr:col>
      <xdr:colOff>532039</xdr:colOff>
      <xdr:row>7</xdr:row>
      <xdr:rowOff>45354</xdr:rowOff>
    </xdr:to>
    <xdr:sp macro="" textlink="">
      <xdr:nvSpPr>
        <xdr:cNvPr id="25" name="円/楕円 24">
          <a:extLst>
            <a:ext uri="{FF2B5EF4-FFF2-40B4-BE49-F238E27FC236}">
              <a16:creationId xmlns:a16="http://schemas.microsoft.com/office/drawing/2014/main" id="{00000000-0008-0000-0D00-000019000000}"/>
            </a:ext>
          </a:extLst>
        </xdr:cNvPr>
        <xdr:cNvSpPr/>
      </xdr:nvSpPr>
      <xdr:spPr bwMode="auto">
        <a:xfrm>
          <a:off x="14969218" y="1367817"/>
          <a:ext cx="598714" cy="255966"/>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fLocksWithSheet="0"/>
  </xdr:twoCellAnchor>
  <xdr:twoCellAnchor>
    <xdr:from>
      <xdr:col>26</xdr:col>
      <xdr:colOff>57150</xdr:colOff>
      <xdr:row>14</xdr:row>
      <xdr:rowOff>114300</xdr:rowOff>
    </xdr:from>
    <xdr:to>
      <xdr:col>26</xdr:col>
      <xdr:colOff>273150</xdr:colOff>
      <xdr:row>16</xdr:row>
      <xdr:rowOff>25500</xdr:rowOff>
    </xdr:to>
    <xdr:sp macro="" textlink="">
      <xdr:nvSpPr>
        <xdr:cNvPr id="26" name="円/楕円 25">
          <a:extLst>
            <a:ext uri="{FF2B5EF4-FFF2-40B4-BE49-F238E27FC236}">
              <a16:creationId xmlns:a16="http://schemas.microsoft.com/office/drawing/2014/main" id="{00000000-0008-0000-0D00-00001A000000}"/>
            </a:ext>
          </a:extLst>
        </xdr:cNvPr>
        <xdr:cNvSpPr/>
      </xdr:nvSpPr>
      <xdr:spPr bwMode="auto">
        <a:xfrm>
          <a:off x="15782925" y="2571750"/>
          <a:ext cx="216000" cy="216000"/>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fLocksWithSheet="0"/>
  </xdr:twoCellAnchor>
  <xdr:twoCellAnchor editAs="oneCell">
    <xdr:from>
      <xdr:col>17</xdr:col>
      <xdr:colOff>116415</xdr:colOff>
      <xdr:row>0</xdr:row>
      <xdr:rowOff>88404</xdr:rowOff>
    </xdr:from>
    <xdr:to>
      <xdr:col>21</xdr:col>
      <xdr:colOff>97801</xdr:colOff>
      <xdr:row>3</xdr:row>
      <xdr:rowOff>77197</xdr:rowOff>
    </xdr:to>
    <xdr:sp macro="" textlink="">
      <xdr:nvSpPr>
        <xdr:cNvPr id="27" name="角丸四角形吹き出し 26">
          <a:extLst>
            <a:ext uri="{FF2B5EF4-FFF2-40B4-BE49-F238E27FC236}">
              <a16:creationId xmlns:a16="http://schemas.microsoft.com/office/drawing/2014/main" id="{00000000-0008-0000-0D00-00001B000000}"/>
            </a:ext>
          </a:extLst>
        </xdr:cNvPr>
        <xdr:cNvSpPr/>
      </xdr:nvSpPr>
      <xdr:spPr bwMode="auto">
        <a:xfrm>
          <a:off x="11789832" y="88404"/>
          <a:ext cx="2955301" cy="634376"/>
        </a:xfrm>
        <a:prstGeom prst="wedgeRoundRectCallout">
          <a:avLst>
            <a:gd name="adj1" fmla="val -65151"/>
            <a:gd name="adj2" fmla="val 23214"/>
            <a:gd name="adj3" fmla="val 16667"/>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l"/>
          <a:r>
            <a:rPr kumimoji="1" lang="ja-JP" altLang="en-US" sz="1100"/>
            <a:t>作成日を入力してください。</a:t>
          </a:r>
          <a:endParaRPr kumimoji="1" lang="en-US" altLang="ja-JP" sz="1100"/>
        </a:p>
        <a:p>
          <a:pPr algn="l"/>
          <a:r>
            <a:rPr kumimoji="1" lang="ja-JP" altLang="en-US" sz="1100"/>
            <a:t>「</a:t>
          </a:r>
          <a:r>
            <a:rPr kumimoji="1" lang="en-US" altLang="ja-JP" sz="1100"/>
            <a:t>2010/4/1</a:t>
          </a:r>
          <a:r>
            <a:rPr kumimoji="1" lang="ja-JP" altLang="en-US" sz="1100"/>
            <a:t>」又は「</a:t>
          </a:r>
          <a:r>
            <a:rPr kumimoji="1" lang="en-US" altLang="ja-JP" sz="1100"/>
            <a:t>H22/4/1</a:t>
          </a:r>
          <a:r>
            <a:rPr kumimoji="1" lang="ja-JP" altLang="en-US" sz="1100"/>
            <a:t>」のように入力していた</a:t>
          </a:r>
          <a:endParaRPr kumimoji="1" lang="en-US" altLang="ja-JP" sz="1100"/>
        </a:p>
        <a:p>
          <a:pPr algn="l"/>
          <a:r>
            <a:rPr kumimoji="1" lang="ja-JP" altLang="en-US" sz="1100"/>
            <a:t>だければ、下欄の年齢は自動出力されます。</a:t>
          </a:r>
          <a:endParaRPr kumimoji="1" lang="en-US" altLang="ja-JP" sz="1100"/>
        </a:p>
      </xdr:txBody>
    </xdr:sp>
    <xdr:clientData fPrintsWithSheet="0"/>
  </xdr:twoCellAnchor>
  <xdr:twoCellAnchor editAs="oneCell">
    <xdr:from>
      <xdr:col>2</xdr:col>
      <xdr:colOff>237799</xdr:colOff>
      <xdr:row>136</xdr:row>
      <xdr:rowOff>18867</xdr:rowOff>
    </xdr:from>
    <xdr:to>
      <xdr:col>3</xdr:col>
      <xdr:colOff>539</xdr:colOff>
      <xdr:row>137</xdr:row>
      <xdr:rowOff>156</xdr:rowOff>
    </xdr:to>
    <xdr:sp macro="" textlink="">
      <xdr:nvSpPr>
        <xdr:cNvPr id="34" name="Oval 29">
          <a:extLst>
            <a:ext uri="{FF2B5EF4-FFF2-40B4-BE49-F238E27FC236}">
              <a16:creationId xmlns:a16="http://schemas.microsoft.com/office/drawing/2014/main" id="{00000000-0008-0000-0D00-000022000000}"/>
            </a:ext>
          </a:extLst>
        </xdr:cNvPr>
        <xdr:cNvSpPr>
          <a:spLocks noChangeArrowheads="1"/>
        </xdr:cNvSpPr>
      </xdr:nvSpPr>
      <xdr:spPr bwMode="auto">
        <a:xfrm>
          <a:off x="680031" y="11693796"/>
          <a:ext cx="180975" cy="178593"/>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現</a:t>
          </a:r>
        </a:p>
      </xdr:txBody>
    </xdr:sp>
    <xdr:clientData fLocksWithSheet="0"/>
  </xdr:twoCellAnchor>
  <xdr:twoCellAnchor editAs="oneCell">
    <xdr:from>
      <xdr:col>2</xdr:col>
      <xdr:colOff>235760</xdr:colOff>
      <xdr:row>137</xdr:row>
      <xdr:rowOff>13921</xdr:rowOff>
    </xdr:from>
    <xdr:to>
      <xdr:col>2</xdr:col>
      <xdr:colOff>388160</xdr:colOff>
      <xdr:row>137</xdr:row>
      <xdr:rowOff>194897</xdr:rowOff>
    </xdr:to>
    <xdr:sp macro="" textlink="">
      <xdr:nvSpPr>
        <xdr:cNvPr id="35" name="Oval 30">
          <a:extLst>
            <a:ext uri="{FF2B5EF4-FFF2-40B4-BE49-F238E27FC236}">
              <a16:creationId xmlns:a16="http://schemas.microsoft.com/office/drawing/2014/main" id="{00000000-0008-0000-0D00-000023000000}"/>
            </a:ext>
          </a:extLst>
        </xdr:cNvPr>
        <xdr:cNvSpPr>
          <a:spLocks noChangeArrowheads="1"/>
        </xdr:cNvSpPr>
      </xdr:nvSpPr>
      <xdr:spPr bwMode="auto">
        <a:xfrm>
          <a:off x="682702" y="9465652"/>
          <a:ext cx="180975" cy="180976"/>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主</a:t>
          </a:r>
        </a:p>
      </xdr:txBody>
    </xdr:sp>
    <xdr:clientData fLocksWithSheet="0"/>
  </xdr:twoCellAnchor>
  <xdr:twoCellAnchor editAs="oneCell">
    <xdr:from>
      <xdr:col>4</xdr:col>
      <xdr:colOff>274175</xdr:colOff>
      <xdr:row>137</xdr:row>
      <xdr:rowOff>20439</xdr:rowOff>
    </xdr:from>
    <xdr:to>
      <xdr:col>4</xdr:col>
      <xdr:colOff>454175</xdr:colOff>
      <xdr:row>138</xdr:row>
      <xdr:rowOff>4111</xdr:rowOff>
    </xdr:to>
    <xdr:sp macro="" textlink="">
      <xdr:nvSpPr>
        <xdr:cNvPr id="36" name="Oval 31">
          <a:extLst>
            <a:ext uri="{FF2B5EF4-FFF2-40B4-BE49-F238E27FC236}">
              <a16:creationId xmlns:a16="http://schemas.microsoft.com/office/drawing/2014/main" id="{00000000-0008-0000-0D00-000024000000}"/>
            </a:ext>
          </a:extLst>
        </xdr:cNvPr>
        <xdr:cNvSpPr>
          <a:spLocks noChangeArrowheads="1"/>
        </xdr:cNvSpPr>
      </xdr:nvSpPr>
      <xdr:spPr bwMode="auto">
        <a:xfrm>
          <a:off x="1879818" y="11892671"/>
          <a:ext cx="180000" cy="180976"/>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職</a:t>
          </a:r>
        </a:p>
      </xdr:txBody>
    </xdr:sp>
    <xdr:clientData fLocksWithSheet="0"/>
  </xdr:twoCellAnchor>
  <xdr:twoCellAnchor editAs="oneCell">
    <xdr:from>
      <xdr:col>6</xdr:col>
      <xdr:colOff>172879</xdr:colOff>
      <xdr:row>137</xdr:row>
      <xdr:rowOff>32839</xdr:rowOff>
    </xdr:from>
    <xdr:to>
      <xdr:col>6</xdr:col>
      <xdr:colOff>352147</xdr:colOff>
      <xdr:row>138</xdr:row>
      <xdr:rowOff>16511</xdr:rowOff>
    </xdr:to>
    <xdr:sp macro="" textlink="">
      <xdr:nvSpPr>
        <xdr:cNvPr id="37" name="Oval 32">
          <a:extLst>
            <a:ext uri="{FF2B5EF4-FFF2-40B4-BE49-F238E27FC236}">
              <a16:creationId xmlns:a16="http://schemas.microsoft.com/office/drawing/2014/main" id="{00000000-0008-0000-0D00-000025000000}"/>
            </a:ext>
          </a:extLst>
        </xdr:cNvPr>
        <xdr:cNvSpPr>
          <a:spLocks noChangeArrowheads="1"/>
        </xdr:cNvSpPr>
      </xdr:nvSpPr>
      <xdr:spPr bwMode="auto">
        <a:xfrm>
          <a:off x="2869187" y="9484570"/>
          <a:ext cx="179268" cy="180976"/>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安</a:t>
          </a:r>
        </a:p>
      </xdr:txBody>
    </xdr:sp>
    <xdr:clientData fLocksWithSheet="0"/>
  </xdr:twoCellAnchor>
  <xdr:twoCellAnchor editAs="oneCell">
    <xdr:from>
      <xdr:col>4</xdr:col>
      <xdr:colOff>278357</xdr:colOff>
      <xdr:row>136</xdr:row>
      <xdr:rowOff>11757</xdr:rowOff>
    </xdr:from>
    <xdr:to>
      <xdr:col>4</xdr:col>
      <xdr:colOff>458357</xdr:colOff>
      <xdr:row>136</xdr:row>
      <xdr:rowOff>191757</xdr:rowOff>
    </xdr:to>
    <xdr:sp macro="" textlink="">
      <xdr:nvSpPr>
        <xdr:cNvPr id="38" name="Oval 27">
          <a:extLst>
            <a:ext uri="{FF2B5EF4-FFF2-40B4-BE49-F238E27FC236}">
              <a16:creationId xmlns:a16="http://schemas.microsoft.com/office/drawing/2014/main" id="{00000000-0008-0000-0D00-000026000000}"/>
            </a:ext>
          </a:extLst>
        </xdr:cNvPr>
        <xdr:cNvSpPr>
          <a:spLocks noChangeArrowheads="1"/>
        </xdr:cNvSpPr>
      </xdr:nvSpPr>
      <xdr:spPr bwMode="auto">
        <a:xfrm>
          <a:off x="1890280" y="9236353"/>
          <a:ext cx="180000" cy="180000"/>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作</a:t>
          </a:r>
        </a:p>
      </xdr:txBody>
    </xdr:sp>
    <xdr:clientData fLocksWithSheet="0"/>
  </xdr:twoCellAnchor>
  <xdr:twoCellAnchor editAs="oneCell">
    <xdr:from>
      <xdr:col>7</xdr:col>
      <xdr:colOff>277422</xdr:colOff>
      <xdr:row>136</xdr:row>
      <xdr:rowOff>21615</xdr:rowOff>
    </xdr:from>
    <xdr:to>
      <xdr:col>7</xdr:col>
      <xdr:colOff>457422</xdr:colOff>
      <xdr:row>137</xdr:row>
      <xdr:rowOff>5285</xdr:rowOff>
    </xdr:to>
    <xdr:sp macro="" textlink="">
      <xdr:nvSpPr>
        <xdr:cNvPr id="41" name="Oval 32">
          <a:extLst>
            <a:ext uri="{FF2B5EF4-FFF2-40B4-BE49-F238E27FC236}">
              <a16:creationId xmlns:a16="http://schemas.microsoft.com/office/drawing/2014/main" id="{00000000-0008-0000-0D00-000029000000}"/>
            </a:ext>
          </a:extLst>
        </xdr:cNvPr>
        <xdr:cNvSpPr>
          <a:spLocks noChangeArrowheads="1"/>
        </xdr:cNvSpPr>
      </xdr:nvSpPr>
      <xdr:spPr bwMode="auto">
        <a:xfrm>
          <a:off x="3933557" y="9246211"/>
          <a:ext cx="180000" cy="180974"/>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女</a:t>
          </a:r>
        </a:p>
      </xdr:txBody>
    </xdr:sp>
    <xdr:clientData fLocksWithSheet="0"/>
  </xdr:twoCellAnchor>
  <xdr:twoCellAnchor editAs="oneCell">
    <xdr:from>
      <xdr:col>8</xdr:col>
      <xdr:colOff>717871</xdr:colOff>
      <xdr:row>136</xdr:row>
      <xdr:rowOff>18618</xdr:rowOff>
    </xdr:from>
    <xdr:to>
      <xdr:col>8</xdr:col>
      <xdr:colOff>897871</xdr:colOff>
      <xdr:row>136</xdr:row>
      <xdr:rowOff>196130</xdr:rowOff>
    </xdr:to>
    <xdr:sp macro="" textlink="">
      <xdr:nvSpPr>
        <xdr:cNvPr id="42" name="Oval 32">
          <a:extLst>
            <a:ext uri="{FF2B5EF4-FFF2-40B4-BE49-F238E27FC236}">
              <a16:creationId xmlns:a16="http://schemas.microsoft.com/office/drawing/2014/main" id="{00000000-0008-0000-0D00-00002A000000}"/>
            </a:ext>
          </a:extLst>
        </xdr:cNvPr>
        <xdr:cNvSpPr>
          <a:spLocks noChangeArrowheads="1"/>
        </xdr:cNvSpPr>
      </xdr:nvSpPr>
      <xdr:spPr bwMode="auto">
        <a:xfrm>
          <a:off x="5333833" y="9243214"/>
          <a:ext cx="180000" cy="177512"/>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未</a:t>
          </a:r>
        </a:p>
      </xdr:txBody>
    </xdr:sp>
    <xdr:clientData fLocksWithSheet="0"/>
  </xdr:twoCellAnchor>
  <xdr:twoCellAnchor editAs="oneCell">
    <xdr:from>
      <xdr:col>7</xdr:col>
      <xdr:colOff>818748</xdr:colOff>
      <xdr:row>137</xdr:row>
      <xdr:rowOff>21681</xdr:rowOff>
    </xdr:from>
    <xdr:to>
      <xdr:col>7</xdr:col>
      <xdr:colOff>953513</xdr:colOff>
      <xdr:row>138</xdr:row>
      <xdr:rowOff>4377</xdr:rowOff>
    </xdr:to>
    <xdr:sp macro="" textlink="">
      <xdr:nvSpPr>
        <xdr:cNvPr id="19" name="Oval 32">
          <a:extLst>
            <a:ext uri="{FF2B5EF4-FFF2-40B4-BE49-F238E27FC236}">
              <a16:creationId xmlns:a16="http://schemas.microsoft.com/office/drawing/2014/main" id="{00000000-0008-0000-0D00-000013000000}"/>
            </a:ext>
          </a:extLst>
        </xdr:cNvPr>
        <xdr:cNvSpPr>
          <a:spLocks noChangeArrowheads="1"/>
        </xdr:cNvSpPr>
      </xdr:nvSpPr>
      <xdr:spPr bwMode="auto">
        <a:xfrm>
          <a:off x="4474883" y="9473412"/>
          <a:ext cx="180000" cy="180000"/>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能</a:t>
          </a:r>
        </a:p>
      </xdr:txBody>
    </xdr:sp>
    <xdr:clientData fLocksWithSheet="0"/>
  </xdr:twoCellAnchor>
  <xdr:twoCellAnchor editAs="oneCell">
    <xdr:from>
      <xdr:col>7</xdr:col>
      <xdr:colOff>815452</xdr:colOff>
      <xdr:row>138</xdr:row>
      <xdr:rowOff>36490</xdr:rowOff>
    </xdr:from>
    <xdr:to>
      <xdr:col>7</xdr:col>
      <xdr:colOff>966863</xdr:colOff>
      <xdr:row>139</xdr:row>
      <xdr:rowOff>16699</xdr:rowOff>
    </xdr:to>
    <xdr:sp macro="" textlink="">
      <xdr:nvSpPr>
        <xdr:cNvPr id="20" name="Oval 32">
          <a:extLst>
            <a:ext uri="{FF2B5EF4-FFF2-40B4-BE49-F238E27FC236}">
              <a16:creationId xmlns:a16="http://schemas.microsoft.com/office/drawing/2014/main" id="{00000000-0008-0000-0D00-000014000000}"/>
            </a:ext>
          </a:extLst>
        </xdr:cNvPr>
        <xdr:cNvSpPr>
          <a:spLocks noChangeArrowheads="1"/>
        </xdr:cNvSpPr>
      </xdr:nvSpPr>
      <xdr:spPr bwMode="auto">
        <a:xfrm>
          <a:off x="4468970" y="12174061"/>
          <a:ext cx="232298" cy="177512"/>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en-US" altLang="ja-JP" sz="600" b="0" i="0" u="none" strike="noStrike" baseline="0">
              <a:solidFill>
                <a:srgbClr val="000000"/>
              </a:solidFill>
              <a:latin typeface="ＭＳ ゴシック"/>
              <a:ea typeface="ＭＳ ゴシック"/>
            </a:rPr>
            <a:t>1</a:t>
          </a:r>
          <a:r>
            <a:rPr lang="ja-JP" altLang="en-US" sz="600" b="0" i="0" u="none" strike="noStrike" baseline="0">
              <a:solidFill>
                <a:srgbClr val="000000"/>
              </a:solidFill>
              <a:latin typeface="ＭＳ ゴシック"/>
              <a:ea typeface="ＭＳ ゴシック"/>
            </a:rPr>
            <a:t>特</a:t>
          </a:r>
        </a:p>
      </xdr:txBody>
    </xdr:sp>
    <xdr:clientData fLocksWithSheet="0"/>
  </xdr:twoCellAnchor>
  <xdr:twoCellAnchor editAs="oneCell">
    <xdr:from>
      <xdr:col>2</xdr:col>
      <xdr:colOff>235761</xdr:colOff>
      <xdr:row>138</xdr:row>
      <xdr:rowOff>19916</xdr:rowOff>
    </xdr:from>
    <xdr:to>
      <xdr:col>2</xdr:col>
      <xdr:colOff>388161</xdr:colOff>
      <xdr:row>139</xdr:row>
      <xdr:rowOff>3589</xdr:rowOff>
    </xdr:to>
    <xdr:sp macro="" textlink="">
      <xdr:nvSpPr>
        <xdr:cNvPr id="21" name="Oval 30">
          <a:extLst>
            <a:ext uri="{FF2B5EF4-FFF2-40B4-BE49-F238E27FC236}">
              <a16:creationId xmlns:a16="http://schemas.microsoft.com/office/drawing/2014/main" id="{00000000-0008-0000-0D00-000015000000}"/>
            </a:ext>
          </a:extLst>
        </xdr:cNvPr>
        <xdr:cNvSpPr>
          <a:spLocks noChangeArrowheads="1"/>
        </xdr:cNvSpPr>
      </xdr:nvSpPr>
      <xdr:spPr bwMode="auto">
        <a:xfrm>
          <a:off x="682703" y="9698781"/>
          <a:ext cx="180975" cy="180976"/>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習</a:t>
          </a:r>
        </a:p>
      </xdr:txBody>
    </xdr:sp>
    <xdr:clientData fLocksWithSheet="0"/>
  </xdr:twoCellAnchor>
  <xdr:twoCellAnchor editAs="oneCell">
    <xdr:from>
      <xdr:col>5</xdr:col>
      <xdr:colOff>151767</xdr:colOff>
      <xdr:row>138</xdr:row>
      <xdr:rowOff>27243</xdr:rowOff>
    </xdr:from>
    <xdr:to>
      <xdr:col>5</xdr:col>
      <xdr:colOff>369249</xdr:colOff>
      <xdr:row>139</xdr:row>
      <xdr:rowOff>10916</xdr:rowOff>
    </xdr:to>
    <xdr:sp macro="" textlink="">
      <xdr:nvSpPr>
        <xdr:cNvPr id="22" name="Oval 30">
          <a:extLst>
            <a:ext uri="{FF2B5EF4-FFF2-40B4-BE49-F238E27FC236}">
              <a16:creationId xmlns:a16="http://schemas.microsoft.com/office/drawing/2014/main" id="{00000000-0008-0000-0D00-000016000000}"/>
            </a:ext>
          </a:extLst>
        </xdr:cNvPr>
        <xdr:cNvSpPr>
          <a:spLocks noChangeArrowheads="1"/>
        </xdr:cNvSpPr>
      </xdr:nvSpPr>
      <xdr:spPr bwMode="auto">
        <a:xfrm>
          <a:off x="2496382" y="9706108"/>
          <a:ext cx="180000" cy="180976"/>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就</a:t>
          </a:r>
        </a:p>
      </xdr:txBody>
    </xdr:sp>
    <xdr:clientData fLocksWithSheet="0"/>
  </xdr:twoCellAnchor>
  <xdr:twoCellAnchor editAs="oneCell">
    <xdr:from>
      <xdr:col>8</xdr:col>
      <xdr:colOff>1432347</xdr:colOff>
      <xdr:row>137</xdr:row>
      <xdr:rowOff>21681</xdr:rowOff>
    </xdr:from>
    <xdr:to>
      <xdr:col>8</xdr:col>
      <xdr:colOff>1612347</xdr:colOff>
      <xdr:row>138</xdr:row>
      <xdr:rowOff>1887</xdr:rowOff>
    </xdr:to>
    <xdr:sp macro="" textlink="">
      <xdr:nvSpPr>
        <xdr:cNvPr id="23" name="Oval 32">
          <a:extLst>
            <a:ext uri="{FF2B5EF4-FFF2-40B4-BE49-F238E27FC236}">
              <a16:creationId xmlns:a16="http://schemas.microsoft.com/office/drawing/2014/main" id="{00000000-0008-0000-0D00-000017000000}"/>
            </a:ext>
          </a:extLst>
        </xdr:cNvPr>
        <xdr:cNvSpPr>
          <a:spLocks noChangeArrowheads="1"/>
        </xdr:cNvSpPr>
      </xdr:nvSpPr>
      <xdr:spPr bwMode="auto">
        <a:xfrm>
          <a:off x="6048309" y="9473412"/>
          <a:ext cx="180000" cy="177510"/>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ゴシック"/>
              <a:ea typeface="ＭＳ ゴシック"/>
            </a:rPr>
            <a:t>再</a:t>
          </a:r>
        </a:p>
      </xdr:txBody>
    </xdr:sp>
    <xdr:clientData fLocksWithSheet="0"/>
  </xdr:twoCellAnchor>
  <xdr:oneCellAnchor>
    <xdr:from>
      <xdr:col>8</xdr:col>
      <xdr:colOff>71804</xdr:colOff>
      <xdr:row>138</xdr:row>
      <xdr:rowOff>21145</xdr:rowOff>
    </xdr:from>
    <xdr:ext cx="1309321" cy="222744"/>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684625" y="12158716"/>
          <a:ext cx="1309321"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---1</a:t>
          </a:r>
          <a:r>
            <a:rPr kumimoji="1" lang="ja-JP" altLang="en-US" sz="900">
              <a:latin typeface="ＭＳ 明朝" panose="02020609040205080304" pitchFamily="17" charset="-128"/>
              <a:ea typeface="ＭＳ 明朝" panose="02020609040205080304" pitchFamily="17" charset="-128"/>
            </a:rPr>
            <a:t>号特定技能外国人</a:t>
          </a:r>
        </a:p>
      </xdr:txBody>
    </xdr:sp>
    <xdr:clientData/>
  </xdr:oneCellAnchor>
  <xdr:oneCellAnchor>
    <xdr:from>
      <xdr:col>8</xdr:col>
      <xdr:colOff>881431</xdr:colOff>
      <xdr:row>136</xdr:row>
      <xdr:rowOff>4397</xdr:rowOff>
    </xdr:from>
    <xdr:ext cx="1169157" cy="222744"/>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a:off x="6297074" y="11815397"/>
          <a:ext cx="1169157"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---18</a:t>
          </a:r>
          <a:r>
            <a:rPr kumimoji="1" lang="ja-JP" altLang="en-US" sz="900">
              <a:latin typeface="ＭＳ 明朝" panose="02020609040205080304" pitchFamily="17" charset="-128"/>
              <a:ea typeface="ＭＳ 明朝" panose="02020609040205080304" pitchFamily="17" charset="-128"/>
            </a:rPr>
            <a:t>歳未満の作業員</a:t>
          </a:r>
        </a:p>
      </xdr:txBody>
    </xdr:sp>
    <xdr:clientData/>
  </xdr:oneCellAnchor>
  <xdr:oneCellAnchor>
    <xdr:from>
      <xdr:col>7</xdr:col>
      <xdr:colOff>436687</xdr:colOff>
      <xdr:row>136</xdr:row>
      <xdr:rowOff>4397</xdr:rowOff>
    </xdr:from>
    <xdr:ext cx="822908" cy="222744"/>
    <xdr:sp macro="" textlink="">
      <xdr:nvSpPr>
        <xdr:cNvPr id="30" name="テキスト ボックス 29">
          <a:extLst>
            <a:ext uri="{FF2B5EF4-FFF2-40B4-BE49-F238E27FC236}">
              <a16:creationId xmlns:a16="http://schemas.microsoft.com/office/drawing/2014/main" id="{00000000-0008-0000-0D00-00001E000000}"/>
            </a:ext>
          </a:extLst>
        </xdr:cNvPr>
        <xdr:cNvSpPr txBox="1"/>
      </xdr:nvSpPr>
      <xdr:spPr>
        <a:xfrm>
          <a:off x="4750151" y="11815397"/>
          <a:ext cx="822908"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女性作業員</a:t>
          </a:r>
        </a:p>
      </xdr:txBody>
    </xdr:sp>
    <xdr:clientData/>
  </xdr:oneCellAnchor>
  <xdr:oneCellAnchor>
    <xdr:from>
      <xdr:col>4</xdr:col>
      <xdr:colOff>449143</xdr:colOff>
      <xdr:row>136</xdr:row>
      <xdr:rowOff>733</xdr:rowOff>
    </xdr:from>
    <xdr:ext cx="1284573" cy="222744"/>
    <xdr:sp macro="" textlink="">
      <xdr:nvSpPr>
        <xdr:cNvPr id="31" name="テキスト ボックス 30">
          <a:extLst>
            <a:ext uri="{FF2B5EF4-FFF2-40B4-BE49-F238E27FC236}">
              <a16:creationId xmlns:a16="http://schemas.microsoft.com/office/drawing/2014/main" id="{00000000-0008-0000-0D00-00001F000000}"/>
            </a:ext>
          </a:extLst>
        </xdr:cNvPr>
        <xdr:cNvSpPr txBox="1"/>
      </xdr:nvSpPr>
      <xdr:spPr>
        <a:xfrm>
          <a:off x="2394964" y="11811733"/>
          <a:ext cx="1284573"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作業主任者</a:t>
          </a:r>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注</a:t>
          </a:r>
          <a:r>
            <a:rPr kumimoji="1" lang="en-US" altLang="ja-JP" sz="900">
              <a:latin typeface="ＭＳ 明朝" panose="02020609040205080304" pitchFamily="17" charset="-128"/>
              <a:ea typeface="ＭＳ 明朝" panose="02020609040205080304" pitchFamily="17" charset="-128"/>
            </a:rPr>
            <a:t>)2.)</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2</xdr:col>
      <xdr:colOff>388330</xdr:colOff>
      <xdr:row>136</xdr:row>
      <xdr:rowOff>6024</xdr:rowOff>
    </xdr:from>
    <xdr:ext cx="822908" cy="222744"/>
    <xdr:sp macro="" textlink="">
      <xdr:nvSpPr>
        <xdr:cNvPr id="32" name="テキスト ボックス 31">
          <a:extLst>
            <a:ext uri="{FF2B5EF4-FFF2-40B4-BE49-F238E27FC236}">
              <a16:creationId xmlns:a16="http://schemas.microsoft.com/office/drawing/2014/main" id="{00000000-0008-0000-0D00-000020000000}"/>
            </a:ext>
          </a:extLst>
        </xdr:cNvPr>
        <xdr:cNvSpPr txBox="1"/>
      </xdr:nvSpPr>
      <xdr:spPr>
        <a:xfrm>
          <a:off x="932616" y="11817024"/>
          <a:ext cx="822908"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現場代理人</a:t>
          </a:r>
        </a:p>
      </xdr:txBody>
    </xdr:sp>
    <xdr:clientData/>
  </xdr:oneCellAnchor>
  <xdr:oneCellAnchor>
    <xdr:from>
      <xdr:col>8</xdr:col>
      <xdr:colOff>1608994</xdr:colOff>
      <xdr:row>137</xdr:row>
      <xdr:rowOff>4396</xdr:rowOff>
    </xdr:from>
    <xdr:ext cx="1688530" cy="222744"/>
    <xdr:sp macro="" textlink="">
      <xdr:nvSpPr>
        <xdr:cNvPr id="33" name="テキスト ボックス 32">
          <a:extLst>
            <a:ext uri="{FF2B5EF4-FFF2-40B4-BE49-F238E27FC236}">
              <a16:creationId xmlns:a16="http://schemas.microsoft.com/office/drawing/2014/main" id="{00000000-0008-0000-0D00-000021000000}"/>
            </a:ext>
          </a:extLst>
        </xdr:cNvPr>
        <xdr:cNvSpPr txBox="1"/>
      </xdr:nvSpPr>
      <xdr:spPr>
        <a:xfrm>
          <a:off x="7024637" y="12019503"/>
          <a:ext cx="1688530"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危険有害業務･再発防止教育</a:t>
          </a:r>
        </a:p>
      </xdr:txBody>
    </xdr:sp>
    <xdr:clientData/>
  </xdr:oneCellAnchor>
  <xdr:oneCellAnchor>
    <xdr:from>
      <xdr:col>8</xdr:col>
      <xdr:colOff>24181</xdr:colOff>
      <xdr:row>137</xdr:row>
      <xdr:rowOff>11723</xdr:rowOff>
    </xdr:from>
    <xdr:ext cx="938325" cy="222744"/>
    <xdr:sp macro="" textlink="">
      <xdr:nvSpPr>
        <xdr:cNvPr id="39" name="テキスト ボックス 38">
          <a:extLst>
            <a:ext uri="{FF2B5EF4-FFF2-40B4-BE49-F238E27FC236}">
              <a16:creationId xmlns:a16="http://schemas.microsoft.com/office/drawing/2014/main" id="{00000000-0008-0000-0D00-000027000000}"/>
            </a:ext>
          </a:extLst>
        </xdr:cNvPr>
        <xdr:cNvSpPr txBox="1"/>
      </xdr:nvSpPr>
      <xdr:spPr>
        <a:xfrm>
          <a:off x="5439824" y="12026830"/>
          <a:ext cx="938325"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能力向上教育</a:t>
          </a:r>
        </a:p>
      </xdr:txBody>
    </xdr:sp>
    <xdr:clientData/>
  </xdr:oneCellAnchor>
  <xdr:oneCellAnchor>
    <xdr:from>
      <xdr:col>6</xdr:col>
      <xdr:colOff>339239</xdr:colOff>
      <xdr:row>137</xdr:row>
      <xdr:rowOff>11723</xdr:rowOff>
    </xdr:from>
    <xdr:ext cx="1053741" cy="222744"/>
    <xdr:sp macro="" textlink="">
      <xdr:nvSpPr>
        <xdr:cNvPr id="43" name="テキスト ボックス 42">
          <a:extLst>
            <a:ext uri="{FF2B5EF4-FFF2-40B4-BE49-F238E27FC236}">
              <a16:creationId xmlns:a16="http://schemas.microsoft.com/office/drawing/2014/main" id="{00000000-0008-0000-0D00-00002B000000}"/>
            </a:ext>
          </a:extLst>
        </xdr:cNvPr>
        <xdr:cNvSpPr txBox="1"/>
      </xdr:nvSpPr>
      <xdr:spPr>
        <a:xfrm>
          <a:off x="3550525" y="12026830"/>
          <a:ext cx="1053741"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安全衛生責任者</a:t>
          </a:r>
        </a:p>
      </xdr:txBody>
    </xdr:sp>
    <xdr:clientData/>
  </xdr:oneCellAnchor>
  <xdr:oneCellAnchor>
    <xdr:from>
      <xdr:col>4</xdr:col>
      <xdr:colOff>465995</xdr:colOff>
      <xdr:row>137</xdr:row>
      <xdr:rowOff>11723</xdr:rowOff>
    </xdr:from>
    <xdr:ext cx="476660" cy="222744"/>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2411816" y="12026830"/>
          <a:ext cx="476660"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職長</a:t>
          </a:r>
        </a:p>
      </xdr:txBody>
    </xdr:sp>
    <xdr:clientData/>
  </xdr:oneCellAnchor>
  <xdr:oneCellAnchor>
    <xdr:from>
      <xdr:col>2</xdr:col>
      <xdr:colOff>388330</xdr:colOff>
      <xdr:row>137</xdr:row>
      <xdr:rowOff>4397</xdr:rowOff>
    </xdr:from>
    <xdr:ext cx="822908" cy="222744"/>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932616" y="12019504"/>
          <a:ext cx="822908"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主任技術者</a:t>
          </a:r>
        </a:p>
      </xdr:txBody>
    </xdr:sp>
    <xdr:clientData/>
  </xdr:oneCellAnchor>
  <xdr:oneCellAnchor>
    <xdr:from>
      <xdr:col>5</xdr:col>
      <xdr:colOff>317259</xdr:colOff>
      <xdr:row>138</xdr:row>
      <xdr:rowOff>11724</xdr:rowOff>
    </xdr:from>
    <xdr:ext cx="1169157" cy="222744"/>
    <xdr:sp macro="" textlink="">
      <xdr:nvSpPr>
        <xdr:cNvPr id="46" name="テキスト ボックス 45">
          <a:extLst>
            <a:ext uri="{FF2B5EF4-FFF2-40B4-BE49-F238E27FC236}">
              <a16:creationId xmlns:a16="http://schemas.microsoft.com/office/drawing/2014/main" id="{00000000-0008-0000-0D00-00002E000000}"/>
            </a:ext>
          </a:extLst>
        </xdr:cNvPr>
        <xdr:cNvSpPr txBox="1"/>
      </xdr:nvSpPr>
      <xdr:spPr>
        <a:xfrm>
          <a:off x="3065902" y="12230938"/>
          <a:ext cx="1169157"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外国人建設就労者</a:t>
          </a:r>
        </a:p>
      </xdr:txBody>
    </xdr:sp>
    <xdr:clientData/>
  </xdr:oneCellAnchor>
  <xdr:oneCellAnchor>
    <xdr:from>
      <xdr:col>2</xdr:col>
      <xdr:colOff>388330</xdr:colOff>
      <xdr:row>138</xdr:row>
      <xdr:rowOff>11725</xdr:rowOff>
    </xdr:from>
    <xdr:ext cx="1169157" cy="222744"/>
    <xdr:sp macro="" textlink="">
      <xdr:nvSpPr>
        <xdr:cNvPr id="47" name="テキスト ボックス 46">
          <a:extLst>
            <a:ext uri="{FF2B5EF4-FFF2-40B4-BE49-F238E27FC236}">
              <a16:creationId xmlns:a16="http://schemas.microsoft.com/office/drawing/2014/main" id="{00000000-0008-0000-0D00-00002F000000}"/>
            </a:ext>
          </a:extLst>
        </xdr:cNvPr>
        <xdr:cNvSpPr txBox="1"/>
      </xdr:nvSpPr>
      <xdr:spPr>
        <a:xfrm>
          <a:off x="932616" y="12230939"/>
          <a:ext cx="1169157" cy="22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外国人技能実習生</a:t>
          </a:r>
        </a:p>
      </xdr:txBody>
    </xdr:sp>
    <xdr:clientData/>
  </xdr:oneCellAnchor>
  <xdr:twoCellAnchor editAs="oneCell">
    <xdr:from>
      <xdr:col>14</xdr:col>
      <xdr:colOff>47625</xdr:colOff>
      <xdr:row>134</xdr:row>
      <xdr:rowOff>38100</xdr:rowOff>
    </xdr:from>
    <xdr:to>
      <xdr:col>25</xdr:col>
      <xdr:colOff>66675</xdr:colOff>
      <xdr:row>144</xdr:row>
      <xdr:rowOff>114299</xdr:rowOff>
    </xdr:to>
    <xdr:pic>
      <xdr:nvPicPr>
        <xdr:cNvPr id="237567" name="図 4">
          <a:extLst>
            <a:ext uri="{FF2B5EF4-FFF2-40B4-BE49-F238E27FC236}">
              <a16:creationId xmlns:a16="http://schemas.microsoft.com/office/drawing/2014/main" id="{00000000-0008-0000-0D00-0000FF9F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06025" y="11753850"/>
          <a:ext cx="7543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349987</xdr:colOff>
      <xdr:row>113</xdr:row>
      <xdr:rowOff>23811</xdr:rowOff>
    </xdr:from>
    <xdr:to>
      <xdr:col>1</xdr:col>
      <xdr:colOff>21987</xdr:colOff>
      <xdr:row>114</xdr:row>
      <xdr:rowOff>164124</xdr:rowOff>
    </xdr:to>
    <xdr:sp macro="" textlink="" fLocksText="0">
      <xdr:nvSpPr>
        <xdr:cNvPr id="2" name="Oval 3">
          <a:extLst>
            <a:ext uri="{FF2B5EF4-FFF2-40B4-BE49-F238E27FC236}">
              <a16:creationId xmlns:a16="http://schemas.microsoft.com/office/drawing/2014/main" id="{00000000-0008-0000-0E00-000002000000}"/>
            </a:ext>
          </a:extLst>
        </xdr:cNvPr>
        <xdr:cNvSpPr/>
      </xdr:nvSpPr>
      <xdr:spPr bwMode="auto">
        <a:xfrm>
          <a:off x="349987" y="8996361"/>
          <a:ext cx="176825"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現</a:t>
          </a:r>
        </a:p>
      </xdr:txBody>
    </xdr:sp>
    <xdr:clientData/>
  </xdr:twoCellAnchor>
  <xdr:twoCellAnchor>
    <xdr:from>
      <xdr:col>3</xdr:col>
      <xdr:colOff>377760</xdr:colOff>
      <xdr:row>113</xdr:row>
      <xdr:rowOff>26986</xdr:rowOff>
    </xdr:from>
    <xdr:to>
      <xdr:col>4</xdr:col>
      <xdr:colOff>25947</xdr:colOff>
      <xdr:row>114</xdr:row>
      <xdr:rowOff>167299</xdr:rowOff>
    </xdr:to>
    <xdr:sp macro="" textlink="" fLocksText="0">
      <xdr:nvSpPr>
        <xdr:cNvPr id="3" name="Oval 4">
          <a:extLst>
            <a:ext uri="{FF2B5EF4-FFF2-40B4-BE49-F238E27FC236}">
              <a16:creationId xmlns:a16="http://schemas.microsoft.com/office/drawing/2014/main" id="{00000000-0008-0000-0E00-000003000000}"/>
            </a:ext>
          </a:extLst>
        </xdr:cNvPr>
        <xdr:cNvSpPr/>
      </xdr:nvSpPr>
      <xdr:spPr bwMode="auto">
        <a:xfrm>
          <a:off x="1949385" y="8999536"/>
          <a:ext cx="181587"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作</a:t>
          </a:r>
        </a:p>
      </xdr:txBody>
    </xdr:sp>
    <xdr:clientData/>
  </xdr:twoCellAnchor>
  <xdr:twoCellAnchor>
    <xdr:from>
      <xdr:col>9</xdr:col>
      <xdr:colOff>531701</xdr:colOff>
      <xdr:row>113</xdr:row>
      <xdr:rowOff>28575</xdr:rowOff>
    </xdr:from>
    <xdr:to>
      <xdr:col>10</xdr:col>
      <xdr:colOff>29076</xdr:colOff>
      <xdr:row>114</xdr:row>
      <xdr:rowOff>168888</xdr:rowOff>
    </xdr:to>
    <xdr:sp macro="" textlink="" fLocksText="0">
      <xdr:nvSpPr>
        <xdr:cNvPr id="4" name="Oval 5">
          <a:extLst>
            <a:ext uri="{FF2B5EF4-FFF2-40B4-BE49-F238E27FC236}">
              <a16:creationId xmlns:a16="http://schemas.microsoft.com/office/drawing/2014/main" id="{00000000-0008-0000-0E00-000004000000}"/>
            </a:ext>
          </a:extLst>
        </xdr:cNvPr>
        <xdr:cNvSpPr/>
      </xdr:nvSpPr>
      <xdr:spPr bwMode="auto">
        <a:xfrm>
          <a:off x="4513151" y="9001125"/>
          <a:ext cx="183175"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女</a:t>
          </a:r>
        </a:p>
      </xdr:txBody>
    </xdr:sp>
    <xdr:clientData/>
  </xdr:twoCellAnchor>
  <xdr:twoCellAnchor>
    <xdr:from>
      <xdr:col>0</xdr:col>
      <xdr:colOff>349417</xdr:colOff>
      <xdr:row>116</xdr:row>
      <xdr:rowOff>131837</xdr:rowOff>
    </xdr:from>
    <xdr:to>
      <xdr:col>1</xdr:col>
      <xdr:colOff>21417</xdr:colOff>
      <xdr:row>117</xdr:row>
      <xdr:rowOff>168962</xdr:rowOff>
    </xdr:to>
    <xdr:sp macro="" textlink="" fLocksText="0">
      <xdr:nvSpPr>
        <xdr:cNvPr id="5" name="Oval 7">
          <a:extLst>
            <a:ext uri="{FF2B5EF4-FFF2-40B4-BE49-F238E27FC236}">
              <a16:creationId xmlns:a16="http://schemas.microsoft.com/office/drawing/2014/main" id="{00000000-0008-0000-0E00-000005000000}"/>
            </a:ext>
          </a:extLst>
        </xdr:cNvPr>
        <xdr:cNvSpPr/>
      </xdr:nvSpPr>
      <xdr:spPr bwMode="auto">
        <a:xfrm>
          <a:off x="349417" y="9352037"/>
          <a:ext cx="176825" cy="18000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主</a:t>
          </a:r>
        </a:p>
      </xdr:txBody>
    </xdr:sp>
    <xdr:clientData/>
  </xdr:twoCellAnchor>
  <xdr:twoCellAnchor>
    <xdr:from>
      <xdr:col>3</xdr:col>
      <xdr:colOff>344320</xdr:colOff>
      <xdr:row>117</xdr:row>
      <xdr:rowOff>10777</xdr:rowOff>
    </xdr:from>
    <xdr:to>
      <xdr:col>3</xdr:col>
      <xdr:colOff>524320</xdr:colOff>
      <xdr:row>118</xdr:row>
      <xdr:rowOff>8215</xdr:rowOff>
    </xdr:to>
    <xdr:sp macro="" textlink="" fLocksText="0">
      <xdr:nvSpPr>
        <xdr:cNvPr id="6" name="Oval 8">
          <a:extLst>
            <a:ext uri="{FF2B5EF4-FFF2-40B4-BE49-F238E27FC236}">
              <a16:creationId xmlns:a16="http://schemas.microsoft.com/office/drawing/2014/main" id="{00000000-0008-0000-0E00-000006000000}"/>
            </a:ext>
          </a:extLst>
        </xdr:cNvPr>
        <xdr:cNvSpPr/>
      </xdr:nvSpPr>
      <xdr:spPr bwMode="auto">
        <a:xfrm>
          <a:off x="1915945" y="9373852"/>
          <a:ext cx="180000"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職</a:t>
          </a:r>
        </a:p>
      </xdr:txBody>
    </xdr:sp>
    <xdr:clientData/>
  </xdr:twoCellAnchor>
  <xdr:twoCellAnchor>
    <xdr:from>
      <xdr:col>7</xdr:col>
      <xdr:colOff>123769</xdr:colOff>
      <xdr:row>117</xdr:row>
      <xdr:rowOff>18714</xdr:rowOff>
    </xdr:from>
    <xdr:to>
      <xdr:col>8</xdr:col>
      <xdr:colOff>49769</xdr:colOff>
      <xdr:row>118</xdr:row>
      <xdr:rowOff>16152</xdr:rowOff>
    </xdr:to>
    <xdr:sp macro="" textlink="" fLocksText="0">
      <xdr:nvSpPr>
        <xdr:cNvPr id="7" name="Oval 9">
          <a:extLst>
            <a:ext uri="{FF2B5EF4-FFF2-40B4-BE49-F238E27FC236}">
              <a16:creationId xmlns:a16="http://schemas.microsoft.com/office/drawing/2014/main" id="{00000000-0008-0000-0E00-000007000000}"/>
            </a:ext>
          </a:extLst>
        </xdr:cNvPr>
        <xdr:cNvSpPr/>
      </xdr:nvSpPr>
      <xdr:spPr bwMode="auto">
        <a:xfrm>
          <a:off x="3276544" y="9381789"/>
          <a:ext cx="183175"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安</a:t>
          </a:r>
        </a:p>
      </xdr:txBody>
    </xdr:sp>
    <xdr:clientData/>
  </xdr:twoCellAnchor>
  <xdr:twoCellAnchor>
    <xdr:from>
      <xdr:col>10</xdr:col>
      <xdr:colOff>515826</xdr:colOff>
      <xdr:row>117</xdr:row>
      <xdr:rowOff>19087</xdr:rowOff>
    </xdr:from>
    <xdr:to>
      <xdr:col>11</xdr:col>
      <xdr:colOff>13201</xdr:colOff>
      <xdr:row>118</xdr:row>
      <xdr:rowOff>16525</xdr:rowOff>
    </xdr:to>
    <xdr:sp macro="" textlink="" fLocksText="0">
      <xdr:nvSpPr>
        <xdr:cNvPr id="8" name="Oval 10">
          <a:extLst>
            <a:ext uri="{FF2B5EF4-FFF2-40B4-BE49-F238E27FC236}">
              <a16:creationId xmlns:a16="http://schemas.microsoft.com/office/drawing/2014/main" id="{00000000-0008-0000-0E00-000008000000}"/>
            </a:ext>
          </a:extLst>
        </xdr:cNvPr>
        <xdr:cNvSpPr/>
      </xdr:nvSpPr>
      <xdr:spPr bwMode="auto">
        <a:xfrm>
          <a:off x="5183076" y="9382162"/>
          <a:ext cx="183175"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能</a:t>
          </a:r>
        </a:p>
      </xdr:txBody>
    </xdr:sp>
    <xdr:clientData/>
  </xdr:twoCellAnchor>
  <xdr:twoCellAnchor>
    <xdr:from>
      <xdr:col>0</xdr:col>
      <xdr:colOff>352265</xdr:colOff>
      <xdr:row>118</xdr:row>
      <xdr:rowOff>171450</xdr:rowOff>
    </xdr:from>
    <xdr:to>
      <xdr:col>1</xdr:col>
      <xdr:colOff>24265</xdr:colOff>
      <xdr:row>119</xdr:row>
      <xdr:rowOff>173613</xdr:rowOff>
    </xdr:to>
    <xdr:sp macro="" textlink="" fLocksText="0">
      <xdr:nvSpPr>
        <xdr:cNvPr id="9" name="楕円 12">
          <a:extLst>
            <a:ext uri="{FF2B5EF4-FFF2-40B4-BE49-F238E27FC236}">
              <a16:creationId xmlns:a16="http://schemas.microsoft.com/office/drawing/2014/main" id="{00000000-0008-0000-0E00-000009000000}"/>
            </a:ext>
          </a:extLst>
        </xdr:cNvPr>
        <xdr:cNvSpPr>
          <a:spLocks noChangeAspect="1"/>
        </xdr:cNvSpPr>
      </xdr:nvSpPr>
      <xdr:spPr bwMode="auto">
        <a:xfrm>
          <a:off x="352265" y="9715500"/>
          <a:ext cx="176825" cy="173613"/>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379363</xdr:colOff>
      <xdr:row>118</xdr:row>
      <xdr:rowOff>162074</xdr:rowOff>
    </xdr:from>
    <xdr:to>
      <xdr:col>5</xdr:col>
      <xdr:colOff>27551</xdr:colOff>
      <xdr:row>119</xdr:row>
      <xdr:rowOff>170610</xdr:rowOff>
    </xdr:to>
    <xdr:sp macro="" textlink="" fLocksText="0">
      <xdr:nvSpPr>
        <xdr:cNvPr id="10" name="楕円 13">
          <a:extLst>
            <a:ext uri="{FF2B5EF4-FFF2-40B4-BE49-F238E27FC236}">
              <a16:creationId xmlns:a16="http://schemas.microsoft.com/office/drawing/2014/main" id="{00000000-0008-0000-0E00-00000A000000}"/>
            </a:ext>
          </a:extLst>
        </xdr:cNvPr>
        <xdr:cNvSpPr>
          <a:spLocks noChangeAspect="1"/>
        </xdr:cNvSpPr>
      </xdr:nvSpPr>
      <xdr:spPr bwMode="auto">
        <a:xfrm>
          <a:off x="2484388" y="9706124"/>
          <a:ext cx="181588" cy="179986"/>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517463</xdr:colOff>
      <xdr:row>118</xdr:row>
      <xdr:rowOff>150812</xdr:rowOff>
    </xdr:from>
    <xdr:to>
      <xdr:col>11</xdr:col>
      <xdr:colOff>14838</xdr:colOff>
      <xdr:row>119</xdr:row>
      <xdr:rowOff>156187</xdr:rowOff>
    </xdr:to>
    <xdr:sp macro="" textlink="" fLocksText="0">
      <xdr:nvSpPr>
        <xdr:cNvPr id="11" name="楕円 14">
          <a:extLst>
            <a:ext uri="{FF2B5EF4-FFF2-40B4-BE49-F238E27FC236}">
              <a16:creationId xmlns:a16="http://schemas.microsoft.com/office/drawing/2014/main" id="{00000000-0008-0000-0E00-00000B000000}"/>
            </a:ext>
          </a:extLst>
        </xdr:cNvPr>
        <xdr:cNvSpPr>
          <a:spLocks/>
        </xdr:cNvSpPr>
      </xdr:nvSpPr>
      <xdr:spPr bwMode="auto">
        <a:xfrm>
          <a:off x="5184713" y="9694862"/>
          <a:ext cx="183175" cy="176825"/>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１特</a:t>
          </a:r>
          <a:endParaRPr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171785</xdr:colOff>
      <xdr:row>113</xdr:row>
      <xdr:rowOff>28575</xdr:rowOff>
    </xdr:from>
    <xdr:to>
      <xdr:col>12</xdr:col>
      <xdr:colOff>351785</xdr:colOff>
      <xdr:row>114</xdr:row>
      <xdr:rowOff>168888</xdr:rowOff>
    </xdr:to>
    <xdr:sp macro="" textlink="" fLocksText="0">
      <xdr:nvSpPr>
        <xdr:cNvPr id="12" name="Oval 5">
          <a:extLst>
            <a:ext uri="{FF2B5EF4-FFF2-40B4-BE49-F238E27FC236}">
              <a16:creationId xmlns:a16="http://schemas.microsoft.com/office/drawing/2014/main" id="{00000000-0008-0000-0E00-00000C000000}"/>
            </a:ext>
          </a:extLst>
        </xdr:cNvPr>
        <xdr:cNvSpPr/>
      </xdr:nvSpPr>
      <xdr:spPr bwMode="auto">
        <a:xfrm>
          <a:off x="6210635" y="9001125"/>
          <a:ext cx="180000"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未</a:t>
          </a:r>
        </a:p>
      </xdr:txBody>
    </xdr:sp>
    <xdr:clientData/>
  </xdr:twoCellAnchor>
  <xdr:twoCellAnchor>
    <xdr:from>
      <xdr:col>12</xdr:col>
      <xdr:colOff>1198227</xdr:colOff>
      <xdr:row>117</xdr:row>
      <xdr:rowOff>19087</xdr:rowOff>
    </xdr:from>
    <xdr:to>
      <xdr:col>13</xdr:col>
      <xdr:colOff>52664</xdr:colOff>
      <xdr:row>118</xdr:row>
      <xdr:rowOff>16525</xdr:rowOff>
    </xdr:to>
    <xdr:sp macro="" textlink="" fLocksText="0">
      <xdr:nvSpPr>
        <xdr:cNvPr id="13" name="Oval 10">
          <a:extLst>
            <a:ext uri="{FF2B5EF4-FFF2-40B4-BE49-F238E27FC236}">
              <a16:creationId xmlns:a16="http://schemas.microsoft.com/office/drawing/2014/main" id="{00000000-0008-0000-0E00-00000D000000}"/>
            </a:ext>
          </a:extLst>
        </xdr:cNvPr>
        <xdr:cNvSpPr/>
      </xdr:nvSpPr>
      <xdr:spPr bwMode="auto">
        <a:xfrm>
          <a:off x="7237077" y="9382162"/>
          <a:ext cx="178412" cy="17841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再</a:t>
          </a:r>
        </a:p>
      </xdr:txBody>
    </xdr:sp>
    <xdr:clientData/>
  </xdr:twoCellAnchor>
  <xdr:twoCellAnchor>
    <xdr:from>
      <xdr:col>1</xdr:col>
      <xdr:colOff>9627</xdr:colOff>
      <xdr:row>0</xdr:row>
      <xdr:rowOff>76200</xdr:rowOff>
    </xdr:from>
    <xdr:to>
      <xdr:col>3</xdr:col>
      <xdr:colOff>409370</xdr:colOff>
      <xdr:row>0</xdr:row>
      <xdr:rowOff>295275</xdr:rowOff>
    </xdr:to>
    <xdr:sp macro="" textlink="" fLocksText="0">
      <xdr:nvSpPr>
        <xdr:cNvPr id="14" name="正方形/長方形 1">
          <a:extLst>
            <a:ext uri="{FF2B5EF4-FFF2-40B4-BE49-F238E27FC236}">
              <a16:creationId xmlns:a16="http://schemas.microsoft.com/office/drawing/2014/main" id="{00000000-0008-0000-0E00-00000E000000}"/>
            </a:ext>
          </a:extLst>
        </xdr:cNvPr>
        <xdr:cNvSpPr/>
      </xdr:nvSpPr>
      <xdr:spPr>
        <a:xfrm>
          <a:off x="514452" y="76200"/>
          <a:ext cx="1466543" cy="219075"/>
        </a:xfrm>
        <a:prstGeom prst="rect">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18000" rIns="36000" bIns="18000" anchor="t"/>
        <a:lstStyle/>
        <a:p>
          <a:pPr algn="l"/>
          <a:r>
            <a:rPr lang="ja-JP" altLang="en-US" sz="1100" b="1">
              <a:solidFill>
                <a:srgbClr val="000000"/>
              </a:solidFill>
              <a:latin typeface="ＭＳ 明朝" panose="02020609040205080304" pitchFamily="17" charset="-128"/>
              <a:ea typeface="ＭＳ 明朝" panose="02020609040205080304" pitchFamily="17" charset="-128"/>
            </a:rPr>
            <a:t>施工体制台帳様式</a:t>
          </a:r>
        </a:p>
      </xdr:txBody>
    </xdr:sp>
    <xdr:clientData/>
  </xdr:twoCellAnchor>
  <xdr:twoCellAnchor editAs="oneCell">
    <xdr:from>
      <xdr:col>24</xdr:col>
      <xdr:colOff>547687</xdr:colOff>
      <xdr:row>2</xdr:row>
      <xdr:rowOff>59530</xdr:rowOff>
    </xdr:from>
    <xdr:to>
      <xdr:col>28</xdr:col>
      <xdr:colOff>619124</xdr:colOff>
      <xdr:row>16</xdr:row>
      <xdr:rowOff>11906</xdr:rowOff>
    </xdr:to>
    <xdr:sp macro="" textlink="">
      <xdr:nvSpPr>
        <xdr:cNvPr id="15" name="吹き出し: 角を丸めた四角形 14">
          <a:extLst>
            <a:ext uri="{FF2B5EF4-FFF2-40B4-BE49-F238E27FC236}">
              <a16:creationId xmlns:a16="http://schemas.microsoft.com/office/drawing/2014/main" id="{00000000-0008-0000-0E00-00000F000000}"/>
            </a:ext>
          </a:extLst>
        </xdr:cNvPr>
        <xdr:cNvSpPr/>
      </xdr:nvSpPr>
      <xdr:spPr>
        <a:xfrm>
          <a:off x="17302162" y="554830"/>
          <a:ext cx="3052762" cy="1978820"/>
        </a:xfrm>
        <a:prstGeom prst="wedgeRoundRectCallout">
          <a:avLst>
            <a:gd name="adj1" fmla="val -67732"/>
            <a:gd name="adj2" fmla="val 7219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北海道建設部の様式です。</a:t>
          </a:r>
          <a:endParaRPr kumimoji="1" lang="en-US" altLang="ja-JP" sz="1100"/>
        </a:p>
        <a:p>
          <a:pPr algn="l"/>
          <a:r>
            <a:rPr kumimoji="1" lang="ja-JP" altLang="en-US" sz="1100"/>
            <a:t>行が足りない場合は、「行のコピー」、「コピーした行の挿入」すると追加されます。</a:t>
          </a:r>
          <a:endParaRPr kumimoji="1" lang="en-US" altLang="ja-JP" sz="1100"/>
        </a:p>
        <a:p>
          <a:pPr algn="l"/>
          <a:r>
            <a:rPr kumimoji="1" lang="ja-JP" altLang="en-US" sz="1100"/>
            <a:t>印刷する場合は、</a:t>
          </a:r>
          <a:r>
            <a:rPr kumimoji="1" lang="en-US" altLang="ja-JP" sz="1100"/>
            <a:t>1</a:t>
          </a:r>
          <a:r>
            <a:rPr kumimoji="1" lang="ja-JP" altLang="en-US" sz="1100"/>
            <a:t>ページ</a:t>
          </a:r>
          <a:r>
            <a:rPr kumimoji="1" lang="en-US" altLang="ja-JP" sz="1100"/>
            <a:t>8</a:t>
          </a:r>
          <a:r>
            <a:rPr kumimoji="1" lang="ja-JP" altLang="en-US" sz="1100"/>
            <a:t>名で印刷すると良いかと思います。</a:t>
          </a:r>
          <a:endParaRPr kumimoji="1" lang="en-US" altLang="ja-JP" sz="1100"/>
        </a:p>
        <a:p>
          <a:pPr algn="l"/>
          <a:r>
            <a:rPr kumimoji="1" lang="ja-JP" altLang="en-US" sz="1100"/>
            <a:t>不明な場合は</a:t>
          </a:r>
          <a:endParaRPr kumimoji="1" lang="en-US" altLang="ja-JP" sz="1100"/>
        </a:p>
        <a:p>
          <a:pPr algn="l"/>
          <a:r>
            <a:rPr kumimoji="1" lang="ja-JP" altLang="en-US" sz="1100"/>
            <a:t>富士建設</a:t>
          </a:r>
          <a:r>
            <a:rPr kumimoji="1" lang="en-US" altLang="ja-JP" sz="1100"/>
            <a:t>(</a:t>
          </a:r>
          <a:r>
            <a:rPr kumimoji="1" lang="ja-JP" altLang="en-US" sz="1100"/>
            <a:t>株</a:t>
          </a:r>
          <a:r>
            <a:rPr kumimoji="1" lang="en-US" altLang="ja-JP" sz="1100"/>
            <a:t>)</a:t>
          </a:r>
          <a:r>
            <a:rPr kumimoji="1" lang="ja-JP" altLang="en-US" sz="1100"/>
            <a:t>工務部</a:t>
          </a:r>
          <a:endParaRPr kumimoji="1" lang="en-US" altLang="ja-JP" sz="1100"/>
        </a:p>
        <a:p>
          <a:pPr algn="l"/>
          <a:r>
            <a:rPr kumimoji="1" lang="en-US" altLang="ja-JP" sz="1100"/>
            <a:t>0143-85-7741</a:t>
          </a:r>
        </a:p>
        <a:p>
          <a:pPr algn="l"/>
          <a:r>
            <a:rPr kumimoji="1" lang="ja-JP" altLang="en-US" sz="1100"/>
            <a:t>まで問い合わせ願います。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2085975</xdr:colOff>
      <xdr:row>13</xdr:row>
      <xdr:rowOff>152400</xdr:rowOff>
    </xdr:from>
    <xdr:to>
      <xdr:col>6</xdr:col>
      <xdr:colOff>2266950</xdr:colOff>
      <xdr:row>14</xdr:row>
      <xdr:rowOff>157806</xdr:rowOff>
    </xdr:to>
    <xdr:sp macro="" textlink="">
      <xdr:nvSpPr>
        <xdr:cNvPr id="2" name="Oval 9">
          <a:extLst>
            <a:ext uri="{FF2B5EF4-FFF2-40B4-BE49-F238E27FC236}">
              <a16:creationId xmlns:a16="http://schemas.microsoft.com/office/drawing/2014/main" id="{00000000-0008-0000-0F00-000002000000}"/>
            </a:ext>
          </a:extLst>
        </xdr:cNvPr>
        <xdr:cNvSpPr>
          <a:spLocks noChangeArrowheads="1"/>
        </xdr:cNvSpPr>
      </xdr:nvSpPr>
      <xdr:spPr bwMode="auto">
        <a:xfrm>
          <a:off x="6562725" y="1524000"/>
          <a:ext cx="180975" cy="176856"/>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mc:AlternateContent xmlns:mc="http://schemas.openxmlformats.org/markup-compatibility/2006">
    <mc:Choice xmlns:a14="http://schemas.microsoft.com/office/drawing/2010/main" Requires="a14">
      <xdr:twoCellAnchor editAs="oneCell">
        <xdr:from>
          <xdr:col>1</xdr:col>
          <xdr:colOff>180975</xdr:colOff>
          <xdr:row>23</xdr:row>
          <xdr:rowOff>152400</xdr:rowOff>
        </xdr:from>
        <xdr:to>
          <xdr:col>1</xdr:col>
          <xdr:colOff>485775</xdr:colOff>
          <xdr:row>23</xdr:row>
          <xdr:rowOff>371475</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0F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23</xdr:row>
          <xdr:rowOff>152400</xdr:rowOff>
        </xdr:from>
        <xdr:to>
          <xdr:col>0</xdr:col>
          <xdr:colOff>476250</xdr:colOff>
          <xdr:row>23</xdr:row>
          <xdr:rowOff>371475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F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24</xdr:row>
          <xdr:rowOff>152400</xdr:rowOff>
        </xdr:from>
        <xdr:to>
          <xdr:col>1</xdr:col>
          <xdr:colOff>485775</xdr:colOff>
          <xdr:row>24</xdr:row>
          <xdr:rowOff>371475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F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152400</xdr:rowOff>
        </xdr:from>
        <xdr:to>
          <xdr:col>0</xdr:col>
          <xdr:colOff>476250</xdr:colOff>
          <xdr:row>24</xdr:row>
          <xdr:rowOff>371475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F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25</xdr:row>
          <xdr:rowOff>161925</xdr:rowOff>
        </xdr:from>
        <xdr:to>
          <xdr:col>1</xdr:col>
          <xdr:colOff>485775</xdr:colOff>
          <xdr:row>25</xdr:row>
          <xdr:rowOff>381000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F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25</xdr:row>
          <xdr:rowOff>161925</xdr:rowOff>
        </xdr:from>
        <xdr:to>
          <xdr:col>0</xdr:col>
          <xdr:colOff>476250</xdr:colOff>
          <xdr:row>25</xdr:row>
          <xdr:rowOff>381000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F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1</xdr:col>
          <xdr:colOff>485775</xdr:colOff>
          <xdr:row>26</xdr:row>
          <xdr:rowOff>371475</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0F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26</xdr:row>
          <xdr:rowOff>152400</xdr:rowOff>
        </xdr:from>
        <xdr:to>
          <xdr:col>0</xdr:col>
          <xdr:colOff>476250</xdr:colOff>
          <xdr:row>26</xdr:row>
          <xdr:rowOff>371475</xdr:rowOff>
        </xdr:to>
        <xdr:sp macro="" textlink="">
          <xdr:nvSpPr>
            <xdr:cNvPr id="179208" name="Check Box 8" hidden="1">
              <a:extLst>
                <a:ext uri="{63B3BB69-23CF-44E3-9099-C40C66FF867C}">
                  <a14:compatExt spid="_x0000_s179208"/>
                </a:ext>
                <a:ext uri="{FF2B5EF4-FFF2-40B4-BE49-F238E27FC236}">
                  <a16:creationId xmlns:a16="http://schemas.microsoft.com/office/drawing/2014/main" id="{00000000-0008-0000-0F00-00000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1</xdr:col>
          <xdr:colOff>485775</xdr:colOff>
          <xdr:row>27</xdr:row>
          <xdr:rowOff>371475</xdr:rowOff>
        </xdr:to>
        <xdr:sp macro="" textlink="">
          <xdr:nvSpPr>
            <xdr:cNvPr id="179209" name="Check Box 9" hidden="1">
              <a:extLst>
                <a:ext uri="{63B3BB69-23CF-44E3-9099-C40C66FF867C}">
                  <a14:compatExt spid="_x0000_s179209"/>
                </a:ext>
                <a:ext uri="{FF2B5EF4-FFF2-40B4-BE49-F238E27FC236}">
                  <a16:creationId xmlns:a16="http://schemas.microsoft.com/office/drawing/2014/main" id="{00000000-0008-0000-0F00-00000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152400</xdr:rowOff>
        </xdr:from>
        <xdr:to>
          <xdr:col>0</xdr:col>
          <xdr:colOff>476250</xdr:colOff>
          <xdr:row>27</xdr:row>
          <xdr:rowOff>371475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F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1219201</xdr:colOff>
      <xdr:row>19</xdr:row>
      <xdr:rowOff>66675</xdr:rowOff>
    </xdr:from>
    <xdr:ext cx="3524250" cy="202892"/>
    <xdr:sp macro="" textlink="">
      <xdr:nvSpPr>
        <xdr:cNvPr id="3" name="角丸四角形吹き出し 2">
          <a:extLst>
            <a:ext uri="{FF2B5EF4-FFF2-40B4-BE49-F238E27FC236}">
              <a16:creationId xmlns:a16="http://schemas.microsoft.com/office/drawing/2014/main" id="{00000000-0008-0000-0F00-000003000000}"/>
            </a:ext>
          </a:extLst>
        </xdr:cNvPr>
        <xdr:cNvSpPr/>
      </xdr:nvSpPr>
      <xdr:spPr bwMode="auto">
        <a:xfrm>
          <a:off x="2362201" y="3457575"/>
          <a:ext cx="3524250" cy="202892"/>
        </a:xfrm>
        <a:prstGeom prst="wedgeRoundRectCallout">
          <a:avLst>
            <a:gd name="adj1" fmla="val -40475"/>
            <a:gd name="adj2" fmla="val 111034"/>
            <a:gd name="adj3" fmla="val 16667"/>
          </a:avLst>
        </a:prstGeom>
        <a:solidFill>
          <a:srgbClr val="FFFF00"/>
        </a:solidFill>
        <a:ln>
          <a:headEnd type="none" w="med" len="med"/>
          <a:tailEnd type="none" w="med" len="med"/>
        </a:ln>
        <a:scene3d>
          <a:camera prst="orthographicFront">
            <a:rot lat="0" lon="0" rev="0"/>
          </a:camera>
          <a:lightRig rig="threePt" dir="t">
            <a:rot lat="0" lon="0" rev="1200000"/>
          </a:lightRig>
        </a:scene3d>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spAutoFit/>
        </a:bodyPr>
        <a:lstStyle/>
        <a:p>
          <a:pPr algn="l"/>
          <a:r>
            <a:rPr kumimoji="1" lang="ja-JP" altLang="en-US" sz="1100">
              <a:solidFill>
                <a:sysClr val="windowText" lastClr="000000"/>
              </a:solidFill>
            </a:rPr>
            <a:t>生年月日は「</a:t>
          </a:r>
          <a:r>
            <a:rPr kumimoji="1" lang="en-US" altLang="ja-JP" sz="1100">
              <a:solidFill>
                <a:sysClr val="windowText" lastClr="000000"/>
              </a:solidFill>
            </a:rPr>
            <a:t>s23.4.5</a:t>
          </a:r>
          <a:r>
            <a:rPr kumimoji="1" lang="ja-JP" altLang="en-US" sz="1100">
              <a:solidFill>
                <a:sysClr val="windowText" lastClr="000000"/>
              </a:solidFill>
            </a:rPr>
            <a:t>」のように半角英数で入力してください。</a:t>
          </a:r>
        </a:p>
      </xdr:txBody>
    </xdr:sp>
    <xdr:clientData fPrintsWithSheet="0"/>
  </xdr:oneCellAnchor>
</xdr:wsDr>
</file>

<file path=xl/drawings/drawing13.xml><?xml version="1.0" encoding="utf-8"?>
<xdr:wsDr xmlns:xdr="http://schemas.openxmlformats.org/drawingml/2006/spreadsheetDrawing" xmlns:a="http://schemas.openxmlformats.org/drawingml/2006/main">
  <xdr:twoCellAnchor editAs="oneCell">
    <xdr:from>
      <xdr:col>9</xdr:col>
      <xdr:colOff>85725</xdr:colOff>
      <xdr:row>17</xdr:row>
      <xdr:rowOff>85725</xdr:rowOff>
    </xdr:from>
    <xdr:to>
      <xdr:col>9</xdr:col>
      <xdr:colOff>247650</xdr:colOff>
      <xdr:row>18</xdr:row>
      <xdr:rowOff>76200</xdr:rowOff>
    </xdr:to>
    <xdr:sp macro="" textlink="">
      <xdr:nvSpPr>
        <xdr:cNvPr id="175105" name="Oval 1">
          <a:extLst>
            <a:ext uri="{FF2B5EF4-FFF2-40B4-BE49-F238E27FC236}">
              <a16:creationId xmlns:a16="http://schemas.microsoft.com/office/drawing/2014/main" id="{00000000-0008-0000-1000-000001AC0200}"/>
            </a:ext>
          </a:extLst>
        </xdr:cNvPr>
        <xdr:cNvSpPr>
          <a:spLocks noChangeArrowheads="1"/>
        </xdr:cNvSpPr>
      </xdr:nvSpPr>
      <xdr:spPr bwMode="auto">
        <a:xfrm>
          <a:off x="5895975" y="3067050"/>
          <a:ext cx="161925" cy="161925"/>
        </a:xfrm>
        <a:prstGeom prst="ellipse">
          <a:avLst/>
        </a:prstGeom>
        <a:solidFill>
          <a:srgbClr val="FFFFFF"/>
        </a:solidFill>
        <a:ln w="317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0</xdr:col>
      <xdr:colOff>28575</xdr:colOff>
      <xdr:row>8</xdr:row>
      <xdr:rowOff>0</xdr:rowOff>
    </xdr:from>
    <xdr:to>
      <xdr:col>3</xdr:col>
      <xdr:colOff>342900</xdr:colOff>
      <xdr:row>8</xdr:row>
      <xdr:rowOff>0</xdr:rowOff>
    </xdr:to>
    <xdr:sp macro="" textlink="">
      <xdr:nvSpPr>
        <xdr:cNvPr id="201054" name="Line 2">
          <a:extLst>
            <a:ext uri="{FF2B5EF4-FFF2-40B4-BE49-F238E27FC236}">
              <a16:creationId xmlns:a16="http://schemas.microsoft.com/office/drawing/2014/main" id="{00000000-0008-0000-1000-00005E110300}"/>
            </a:ext>
          </a:extLst>
        </xdr:cNvPr>
        <xdr:cNvSpPr>
          <a:spLocks noChangeShapeType="1"/>
        </xdr:cNvSpPr>
      </xdr:nvSpPr>
      <xdr:spPr bwMode="auto">
        <a:xfrm>
          <a:off x="28575" y="1438275"/>
          <a:ext cx="2676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28</xdr:row>
      <xdr:rowOff>0</xdr:rowOff>
    </xdr:from>
    <xdr:to>
      <xdr:col>4</xdr:col>
      <xdr:colOff>0</xdr:colOff>
      <xdr:row>30</xdr:row>
      <xdr:rowOff>0</xdr:rowOff>
    </xdr:to>
    <xdr:sp macro="" textlink="">
      <xdr:nvSpPr>
        <xdr:cNvPr id="230235" name="Line 1">
          <a:extLst>
            <a:ext uri="{FF2B5EF4-FFF2-40B4-BE49-F238E27FC236}">
              <a16:creationId xmlns:a16="http://schemas.microsoft.com/office/drawing/2014/main" id="{00000000-0008-0000-1100-00005B830300}"/>
            </a:ext>
          </a:extLst>
        </xdr:cNvPr>
        <xdr:cNvSpPr>
          <a:spLocks noChangeShapeType="1"/>
        </xdr:cNvSpPr>
      </xdr:nvSpPr>
      <xdr:spPr bwMode="auto">
        <a:xfrm>
          <a:off x="9525" y="4800600"/>
          <a:ext cx="11430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2</xdr:row>
      <xdr:rowOff>9525</xdr:rowOff>
    </xdr:from>
    <xdr:to>
      <xdr:col>7</xdr:col>
      <xdr:colOff>200025</xdr:colOff>
      <xdr:row>8</xdr:row>
      <xdr:rowOff>9525</xdr:rowOff>
    </xdr:to>
    <xdr:sp macro="" textlink="">
      <xdr:nvSpPr>
        <xdr:cNvPr id="230236" name="AutoShape 5">
          <a:extLst>
            <a:ext uri="{FF2B5EF4-FFF2-40B4-BE49-F238E27FC236}">
              <a16:creationId xmlns:a16="http://schemas.microsoft.com/office/drawing/2014/main" id="{00000000-0008-0000-1100-00005C830300}"/>
            </a:ext>
          </a:extLst>
        </xdr:cNvPr>
        <xdr:cNvSpPr>
          <a:spLocks/>
        </xdr:cNvSpPr>
      </xdr:nvSpPr>
      <xdr:spPr bwMode="auto">
        <a:xfrm>
          <a:off x="1952625" y="352425"/>
          <a:ext cx="76200" cy="1028700"/>
        </a:xfrm>
        <a:prstGeom prst="leftBracket">
          <a:avLst>
            <a:gd name="adj" fmla="val 11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xdr:colOff>
      <xdr:row>2</xdr:row>
      <xdr:rowOff>0</xdr:rowOff>
    </xdr:from>
    <xdr:to>
      <xdr:col>15</xdr:col>
      <xdr:colOff>85725</xdr:colOff>
      <xdr:row>8</xdr:row>
      <xdr:rowOff>0</xdr:rowOff>
    </xdr:to>
    <xdr:sp macro="" textlink="">
      <xdr:nvSpPr>
        <xdr:cNvPr id="230237" name="AutoShape 6">
          <a:extLst>
            <a:ext uri="{FF2B5EF4-FFF2-40B4-BE49-F238E27FC236}">
              <a16:creationId xmlns:a16="http://schemas.microsoft.com/office/drawing/2014/main" id="{00000000-0008-0000-1100-00005D830300}"/>
            </a:ext>
          </a:extLst>
        </xdr:cNvPr>
        <xdr:cNvSpPr>
          <a:spLocks/>
        </xdr:cNvSpPr>
      </xdr:nvSpPr>
      <xdr:spPr bwMode="auto">
        <a:xfrm>
          <a:off x="4038600" y="342900"/>
          <a:ext cx="76200" cy="1028700"/>
        </a:xfrm>
        <a:prstGeom prst="rightBracket">
          <a:avLst>
            <a:gd name="adj" fmla="val 11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19050</xdr:colOff>
      <xdr:row>4</xdr:row>
      <xdr:rowOff>0</xdr:rowOff>
    </xdr:from>
    <xdr:to>
      <xdr:col>35</xdr:col>
      <xdr:colOff>200025</xdr:colOff>
      <xdr:row>5</xdr:row>
      <xdr:rowOff>9525</xdr:rowOff>
    </xdr:to>
    <xdr:sp macro="" textlink="">
      <xdr:nvSpPr>
        <xdr:cNvPr id="164872" name="Oval 8">
          <a:extLst>
            <a:ext uri="{FF2B5EF4-FFF2-40B4-BE49-F238E27FC236}">
              <a16:creationId xmlns:a16="http://schemas.microsoft.com/office/drawing/2014/main" id="{00000000-0008-0000-1100-000008840200}"/>
            </a:ext>
          </a:extLst>
        </xdr:cNvPr>
        <xdr:cNvSpPr>
          <a:spLocks noChangeArrowheads="1"/>
        </xdr:cNvSpPr>
      </xdr:nvSpPr>
      <xdr:spPr bwMode="auto">
        <a:xfrm>
          <a:off x="11220450" y="685800"/>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27</xdr:col>
      <xdr:colOff>171450</xdr:colOff>
      <xdr:row>47</xdr:row>
      <xdr:rowOff>0</xdr:rowOff>
    </xdr:from>
    <xdr:to>
      <xdr:col>28</xdr:col>
      <xdr:colOff>152400</xdr:colOff>
      <xdr:row>48</xdr:row>
      <xdr:rowOff>9525</xdr:rowOff>
    </xdr:to>
    <xdr:sp macro="" textlink="">
      <xdr:nvSpPr>
        <xdr:cNvPr id="164873" name="Oval 9">
          <a:extLst>
            <a:ext uri="{FF2B5EF4-FFF2-40B4-BE49-F238E27FC236}">
              <a16:creationId xmlns:a16="http://schemas.microsoft.com/office/drawing/2014/main" id="{00000000-0008-0000-1100-000009840200}"/>
            </a:ext>
          </a:extLst>
        </xdr:cNvPr>
        <xdr:cNvSpPr>
          <a:spLocks noChangeArrowheads="1"/>
        </xdr:cNvSpPr>
      </xdr:nvSpPr>
      <xdr:spPr bwMode="auto">
        <a:xfrm>
          <a:off x="8743950" y="8058150"/>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35</xdr:col>
      <xdr:colOff>171450</xdr:colOff>
      <xdr:row>47</xdr:row>
      <xdr:rowOff>0</xdr:rowOff>
    </xdr:from>
    <xdr:to>
      <xdr:col>36</xdr:col>
      <xdr:colOff>152400</xdr:colOff>
      <xdr:row>48</xdr:row>
      <xdr:rowOff>9525</xdr:rowOff>
    </xdr:to>
    <xdr:sp macro="" textlink="">
      <xdr:nvSpPr>
        <xdr:cNvPr id="164874" name="Oval 10">
          <a:extLst>
            <a:ext uri="{FF2B5EF4-FFF2-40B4-BE49-F238E27FC236}">
              <a16:creationId xmlns:a16="http://schemas.microsoft.com/office/drawing/2014/main" id="{00000000-0008-0000-1100-00000A840200}"/>
            </a:ext>
          </a:extLst>
        </xdr:cNvPr>
        <xdr:cNvSpPr>
          <a:spLocks noChangeArrowheads="1"/>
        </xdr:cNvSpPr>
      </xdr:nvSpPr>
      <xdr:spPr bwMode="auto">
        <a:xfrm>
          <a:off x="11372850" y="8058150"/>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19</xdr:col>
      <xdr:colOff>495300</xdr:colOff>
      <xdr:row>16</xdr:row>
      <xdr:rowOff>66675</xdr:rowOff>
    </xdr:from>
    <xdr:to>
      <xdr:col>19</xdr:col>
      <xdr:colOff>676275</xdr:colOff>
      <xdr:row>17</xdr:row>
      <xdr:rowOff>76200</xdr:rowOff>
    </xdr:to>
    <xdr:sp macro="" textlink="">
      <xdr:nvSpPr>
        <xdr:cNvPr id="164875" name="Oval 11">
          <a:extLst>
            <a:ext uri="{FF2B5EF4-FFF2-40B4-BE49-F238E27FC236}">
              <a16:creationId xmlns:a16="http://schemas.microsoft.com/office/drawing/2014/main" id="{00000000-0008-0000-1100-00000B840200}"/>
            </a:ext>
          </a:extLst>
        </xdr:cNvPr>
        <xdr:cNvSpPr>
          <a:spLocks noChangeArrowheads="1"/>
        </xdr:cNvSpPr>
      </xdr:nvSpPr>
      <xdr:spPr bwMode="auto">
        <a:xfrm>
          <a:off x="6086475" y="2809875"/>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7</xdr:col>
      <xdr:colOff>228600</xdr:colOff>
      <xdr:row>57</xdr:row>
      <xdr:rowOff>0</xdr:rowOff>
    </xdr:from>
    <xdr:to>
      <xdr:col>8</xdr:col>
      <xdr:colOff>171450</xdr:colOff>
      <xdr:row>58</xdr:row>
      <xdr:rowOff>9525</xdr:rowOff>
    </xdr:to>
    <xdr:sp macro="" textlink="">
      <xdr:nvSpPr>
        <xdr:cNvPr id="164876" name="Oval 12">
          <a:extLst>
            <a:ext uri="{FF2B5EF4-FFF2-40B4-BE49-F238E27FC236}">
              <a16:creationId xmlns:a16="http://schemas.microsoft.com/office/drawing/2014/main" id="{00000000-0008-0000-1100-00000C840200}"/>
            </a:ext>
          </a:extLst>
        </xdr:cNvPr>
        <xdr:cNvSpPr>
          <a:spLocks noChangeArrowheads="1"/>
        </xdr:cNvSpPr>
      </xdr:nvSpPr>
      <xdr:spPr bwMode="auto">
        <a:xfrm>
          <a:off x="2057400" y="9601200"/>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19</xdr:col>
      <xdr:colOff>247650</xdr:colOff>
      <xdr:row>26</xdr:row>
      <xdr:rowOff>85725</xdr:rowOff>
    </xdr:from>
    <xdr:to>
      <xdr:col>19</xdr:col>
      <xdr:colOff>428625</xdr:colOff>
      <xdr:row>27</xdr:row>
      <xdr:rowOff>95250</xdr:rowOff>
    </xdr:to>
    <xdr:sp macro="" textlink="">
      <xdr:nvSpPr>
        <xdr:cNvPr id="164877" name="Oval 13">
          <a:extLst>
            <a:ext uri="{FF2B5EF4-FFF2-40B4-BE49-F238E27FC236}">
              <a16:creationId xmlns:a16="http://schemas.microsoft.com/office/drawing/2014/main" id="{00000000-0008-0000-1100-00000D840200}"/>
            </a:ext>
          </a:extLst>
        </xdr:cNvPr>
        <xdr:cNvSpPr>
          <a:spLocks noChangeArrowheads="1"/>
        </xdr:cNvSpPr>
      </xdr:nvSpPr>
      <xdr:spPr bwMode="auto">
        <a:xfrm>
          <a:off x="5838825" y="4543425"/>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18</xdr:col>
      <xdr:colOff>28575</xdr:colOff>
      <xdr:row>35</xdr:row>
      <xdr:rowOff>19050</xdr:rowOff>
    </xdr:from>
    <xdr:to>
      <xdr:col>18</xdr:col>
      <xdr:colOff>361950</xdr:colOff>
      <xdr:row>35</xdr:row>
      <xdr:rowOff>161925</xdr:rowOff>
    </xdr:to>
    <xdr:sp macro="" textlink="">
      <xdr:nvSpPr>
        <xdr:cNvPr id="230244" name="AutoShape 14">
          <a:extLst>
            <a:ext uri="{FF2B5EF4-FFF2-40B4-BE49-F238E27FC236}">
              <a16:creationId xmlns:a16="http://schemas.microsoft.com/office/drawing/2014/main" id="{00000000-0008-0000-1100-000064830300}"/>
            </a:ext>
          </a:extLst>
        </xdr:cNvPr>
        <xdr:cNvSpPr>
          <a:spLocks noChangeArrowheads="1"/>
        </xdr:cNvSpPr>
      </xdr:nvSpPr>
      <xdr:spPr bwMode="auto">
        <a:xfrm>
          <a:off x="5191125" y="6019800"/>
          <a:ext cx="333375" cy="142875"/>
        </a:xfrm>
        <a:prstGeom prst="roundRect">
          <a:avLst>
            <a:gd name="adj"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0</xdr:colOff>
      <xdr:row>49</xdr:row>
      <xdr:rowOff>123825</xdr:rowOff>
    </xdr:from>
    <xdr:to>
      <xdr:col>39</xdr:col>
      <xdr:colOff>476250</xdr:colOff>
      <xdr:row>57</xdr:row>
      <xdr:rowOff>95250</xdr:rowOff>
    </xdr:to>
    <xdr:pic>
      <xdr:nvPicPr>
        <xdr:cNvPr id="230245" name="図 1">
          <a:extLst>
            <a:ext uri="{FF2B5EF4-FFF2-40B4-BE49-F238E27FC236}">
              <a16:creationId xmlns:a16="http://schemas.microsoft.com/office/drawing/2014/main" id="{00000000-0008-0000-1100-00006583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8524875"/>
          <a:ext cx="60769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2</xdr:row>
      <xdr:rowOff>0</xdr:rowOff>
    </xdr:from>
    <xdr:to>
      <xdr:col>40</xdr:col>
      <xdr:colOff>0</xdr:colOff>
      <xdr:row>41</xdr:row>
      <xdr:rowOff>123825</xdr:rowOff>
    </xdr:to>
    <xdr:pic>
      <xdr:nvPicPr>
        <xdr:cNvPr id="230246" name="図 2">
          <a:extLst>
            <a:ext uri="{FF2B5EF4-FFF2-40B4-BE49-F238E27FC236}">
              <a16:creationId xmlns:a16="http://schemas.microsoft.com/office/drawing/2014/main" id="{00000000-0008-0000-1100-00006683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0" y="342900"/>
          <a:ext cx="1362075" cy="681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123825</xdr:colOff>
      <xdr:row>3</xdr:row>
      <xdr:rowOff>9525</xdr:rowOff>
    </xdr:from>
    <xdr:to>
      <xdr:col>7</xdr:col>
      <xdr:colOff>200025</xdr:colOff>
      <xdr:row>9</xdr:row>
      <xdr:rowOff>9525</xdr:rowOff>
    </xdr:to>
    <xdr:sp macro="" textlink="">
      <xdr:nvSpPr>
        <xdr:cNvPr id="203623" name="AutoShape 5">
          <a:extLst>
            <a:ext uri="{FF2B5EF4-FFF2-40B4-BE49-F238E27FC236}">
              <a16:creationId xmlns:a16="http://schemas.microsoft.com/office/drawing/2014/main" id="{00000000-0008-0000-1200-0000671B0300}"/>
            </a:ext>
          </a:extLst>
        </xdr:cNvPr>
        <xdr:cNvSpPr>
          <a:spLocks/>
        </xdr:cNvSpPr>
      </xdr:nvSpPr>
      <xdr:spPr bwMode="auto">
        <a:xfrm>
          <a:off x="2028825" y="523875"/>
          <a:ext cx="76200" cy="1047750"/>
        </a:xfrm>
        <a:prstGeom prst="leftBracket">
          <a:avLst>
            <a:gd name="adj" fmla="val 1145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xdr:colOff>
      <xdr:row>3</xdr:row>
      <xdr:rowOff>0</xdr:rowOff>
    </xdr:from>
    <xdr:to>
      <xdr:col>15</xdr:col>
      <xdr:colOff>85725</xdr:colOff>
      <xdr:row>9</xdr:row>
      <xdr:rowOff>0</xdr:rowOff>
    </xdr:to>
    <xdr:sp macro="" textlink="">
      <xdr:nvSpPr>
        <xdr:cNvPr id="203624" name="AutoShape 6">
          <a:extLst>
            <a:ext uri="{FF2B5EF4-FFF2-40B4-BE49-F238E27FC236}">
              <a16:creationId xmlns:a16="http://schemas.microsoft.com/office/drawing/2014/main" id="{00000000-0008-0000-1200-0000681B0300}"/>
            </a:ext>
          </a:extLst>
        </xdr:cNvPr>
        <xdr:cNvSpPr>
          <a:spLocks/>
        </xdr:cNvSpPr>
      </xdr:nvSpPr>
      <xdr:spPr bwMode="auto">
        <a:xfrm>
          <a:off x="4267200" y="514350"/>
          <a:ext cx="76200" cy="1047750"/>
        </a:xfrm>
        <a:prstGeom prst="rightBracket">
          <a:avLst>
            <a:gd name="adj" fmla="val 1145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58</xdr:row>
      <xdr:rowOff>76200</xdr:rowOff>
    </xdr:from>
    <xdr:to>
      <xdr:col>13</xdr:col>
      <xdr:colOff>180975</xdr:colOff>
      <xdr:row>59</xdr:row>
      <xdr:rowOff>85725</xdr:rowOff>
    </xdr:to>
    <xdr:sp macro="" textlink="">
      <xdr:nvSpPr>
        <xdr:cNvPr id="165896" name="Oval 8">
          <a:extLst>
            <a:ext uri="{FF2B5EF4-FFF2-40B4-BE49-F238E27FC236}">
              <a16:creationId xmlns:a16="http://schemas.microsoft.com/office/drawing/2014/main" id="{00000000-0008-0000-1200-000008880200}"/>
            </a:ext>
          </a:extLst>
        </xdr:cNvPr>
        <xdr:cNvSpPr>
          <a:spLocks noChangeArrowheads="1"/>
        </xdr:cNvSpPr>
      </xdr:nvSpPr>
      <xdr:spPr bwMode="auto">
        <a:xfrm>
          <a:off x="3705225" y="10039350"/>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19</xdr:col>
      <xdr:colOff>466725</xdr:colOff>
      <xdr:row>17</xdr:row>
      <xdr:rowOff>88040</xdr:rowOff>
    </xdr:from>
    <xdr:to>
      <xdr:col>19</xdr:col>
      <xdr:colOff>647700</xdr:colOff>
      <xdr:row>18</xdr:row>
      <xdr:rowOff>97565</xdr:rowOff>
    </xdr:to>
    <xdr:sp macro="" textlink="">
      <xdr:nvSpPr>
        <xdr:cNvPr id="165897" name="Oval 9">
          <a:extLst>
            <a:ext uri="{FF2B5EF4-FFF2-40B4-BE49-F238E27FC236}">
              <a16:creationId xmlns:a16="http://schemas.microsoft.com/office/drawing/2014/main" id="{00000000-0008-0000-1200-000009880200}"/>
            </a:ext>
          </a:extLst>
        </xdr:cNvPr>
        <xdr:cNvSpPr>
          <a:spLocks noChangeArrowheads="1"/>
        </xdr:cNvSpPr>
      </xdr:nvSpPr>
      <xdr:spPr bwMode="auto">
        <a:xfrm>
          <a:off x="6464901" y="2958412"/>
          <a:ext cx="180975" cy="176856"/>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21</xdr:col>
      <xdr:colOff>0</xdr:colOff>
      <xdr:row>4</xdr:row>
      <xdr:rowOff>0</xdr:rowOff>
    </xdr:from>
    <xdr:to>
      <xdr:col>24</xdr:col>
      <xdr:colOff>0</xdr:colOff>
      <xdr:row>6</xdr:row>
      <xdr:rowOff>0</xdr:rowOff>
    </xdr:to>
    <xdr:sp macro="" textlink="">
      <xdr:nvSpPr>
        <xdr:cNvPr id="203627" name="Line 11">
          <a:extLst>
            <a:ext uri="{FF2B5EF4-FFF2-40B4-BE49-F238E27FC236}">
              <a16:creationId xmlns:a16="http://schemas.microsoft.com/office/drawing/2014/main" id="{00000000-0008-0000-1200-00006B1B0300}"/>
            </a:ext>
          </a:extLst>
        </xdr:cNvPr>
        <xdr:cNvSpPr>
          <a:spLocks noChangeShapeType="1"/>
        </xdr:cNvSpPr>
      </xdr:nvSpPr>
      <xdr:spPr bwMode="auto">
        <a:xfrm>
          <a:off x="7553325" y="685800"/>
          <a:ext cx="1476375" cy="3524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219075</xdr:colOff>
      <xdr:row>13</xdr:row>
      <xdr:rowOff>152400</xdr:rowOff>
    </xdr:from>
    <xdr:to>
      <xdr:col>12</xdr:col>
      <xdr:colOff>400050</xdr:colOff>
      <xdr:row>14</xdr:row>
      <xdr:rowOff>161925</xdr:rowOff>
    </xdr:to>
    <xdr:sp macro="" textlink="">
      <xdr:nvSpPr>
        <xdr:cNvPr id="166913" name="Oval 1">
          <a:extLst>
            <a:ext uri="{FF2B5EF4-FFF2-40B4-BE49-F238E27FC236}">
              <a16:creationId xmlns:a16="http://schemas.microsoft.com/office/drawing/2014/main" id="{00000000-0008-0000-1300-0000018C0200}"/>
            </a:ext>
          </a:extLst>
        </xdr:cNvPr>
        <xdr:cNvSpPr>
          <a:spLocks noChangeArrowheads="1"/>
        </xdr:cNvSpPr>
      </xdr:nvSpPr>
      <xdr:spPr bwMode="auto">
        <a:xfrm>
          <a:off x="6096000" y="2628900"/>
          <a:ext cx="180975" cy="20002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24</xdr:col>
      <xdr:colOff>161925</xdr:colOff>
      <xdr:row>19</xdr:row>
      <xdr:rowOff>133350</xdr:rowOff>
    </xdr:from>
    <xdr:to>
      <xdr:col>45</xdr:col>
      <xdr:colOff>47625</xdr:colOff>
      <xdr:row>28</xdr:row>
      <xdr:rowOff>142875</xdr:rowOff>
    </xdr:to>
    <xdr:grpSp>
      <xdr:nvGrpSpPr>
        <xdr:cNvPr id="240359" name="Group 1">
          <a:extLst>
            <a:ext uri="{FF2B5EF4-FFF2-40B4-BE49-F238E27FC236}">
              <a16:creationId xmlns:a16="http://schemas.microsoft.com/office/drawing/2014/main" id="{00000000-0008-0000-1400-0000E7AA0300}"/>
            </a:ext>
          </a:extLst>
        </xdr:cNvPr>
        <xdr:cNvGrpSpPr>
          <a:grpSpLocks/>
        </xdr:cNvGrpSpPr>
      </xdr:nvGrpSpPr>
      <xdr:grpSpPr bwMode="auto">
        <a:xfrm>
          <a:off x="6870838" y="5047698"/>
          <a:ext cx="5683526" cy="2273438"/>
          <a:chOff x="17" y="1167"/>
          <a:chExt cx="597" cy="240"/>
        </a:xfrm>
      </xdr:grpSpPr>
      <xdr:sp macro="" textlink="">
        <xdr:nvSpPr>
          <xdr:cNvPr id="240361" name="Rectangle 2">
            <a:extLst>
              <a:ext uri="{FF2B5EF4-FFF2-40B4-BE49-F238E27FC236}">
                <a16:creationId xmlns:a16="http://schemas.microsoft.com/office/drawing/2014/main" id="{00000000-0008-0000-1400-0000E9AA0300}"/>
              </a:ext>
            </a:extLst>
          </xdr:cNvPr>
          <xdr:cNvSpPr>
            <a:spLocks noChangeArrowheads="1"/>
          </xdr:cNvSpPr>
        </xdr:nvSpPr>
        <xdr:spPr bwMode="auto">
          <a:xfrm>
            <a:off x="17" y="1167"/>
            <a:ext cx="597" cy="240"/>
          </a:xfrm>
          <a:prstGeom prst="rect">
            <a:avLst/>
          </a:prstGeom>
          <a:solidFill>
            <a:srgbClr val="FFFFFF"/>
          </a:solidFill>
          <a:ln w="9525">
            <a:solidFill>
              <a:srgbClr val="000000"/>
            </a:solidFill>
            <a:miter lim="800000"/>
            <a:headEnd/>
            <a:tailEnd/>
          </a:ln>
        </xdr:spPr>
      </xdr:sp>
      <xdr:sp macro="" textlink="">
        <xdr:nvSpPr>
          <xdr:cNvPr id="168963" name="Text Box 3">
            <a:extLst>
              <a:ext uri="{FF2B5EF4-FFF2-40B4-BE49-F238E27FC236}">
                <a16:creationId xmlns:a16="http://schemas.microsoft.com/office/drawing/2014/main" id="{00000000-0008-0000-1400-000003940200}"/>
              </a:ext>
            </a:extLst>
          </xdr:cNvPr>
          <xdr:cNvSpPr txBox="1">
            <a:spLocks noChangeArrowheads="1"/>
          </xdr:cNvSpPr>
        </xdr:nvSpPr>
        <xdr:spPr bwMode="auto">
          <a:xfrm>
            <a:off x="53" y="1193"/>
            <a:ext cx="71"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通勤経路</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64" name="Text Box 4">
            <a:extLst>
              <a:ext uri="{FF2B5EF4-FFF2-40B4-BE49-F238E27FC236}">
                <a16:creationId xmlns:a16="http://schemas.microsoft.com/office/drawing/2014/main" id="{00000000-0008-0000-1400-000004940200}"/>
              </a:ext>
            </a:extLst>
          </xdr:cNvPr>
          <xdr:cNvSpPr txBox="1">
            <a:spLocks noChangeArrowheads="1"/>
          </xdr:cNvSpPr>
        </xdr:nvSpPr>
        <xdr:spPr bwMode="auto">
          <a:xfrm>
            <a:off x="53" y="1218"/>
            <a:ext cx="245" cy="35"/>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道路地図（白地図）のうえにおくときは破線</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65" name="Text Box 5">
            <a:extLst>
              <a:ext uri="{FF2B5EF4-FFF2-40B4-BE49-F238E27FC236}">
                <a16:creationId xmlns:a16="http://schemas.microsoft.com/office/drawing/2014/main" id="{00000000-0008-0000-1400-000005940200}"/>
              </a:ext>
            </a:extLst>
          </xdr:cNvPr>
          <xdr:cNvSpPr txBox="1">
            <a:spLocks noChangeArrowheads="1"/>
          </xdr:cNvSpPr>
        </xdr:nvSpPr>
        <xdr:spPr bwMode="auto">
          <a:xfrm>
            <a:off x="53" y="1260"/>
            <a:ext cx="104" cy="3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十字路、三叉路</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66" name="Text Box 6">
            <a:extLst>
              <a:ext uri="{FF2B5EF4-FFF2-40B4-BE49-F238E27FC236}">
                <a16:creationId xmlns:a16="http://schemas.microsoft.com/office/drawing/2014/main" id="{00000000-0008-0000-1400-000006940200}"/>
              </a:ext>
            </a:extLst>
          </xdr:cNvPr>
          <xdr:cNvSpPr txBox="1">
            <a:spLocks noChangeArrowheads="1"/>
          </xdr:cNvSpPr>
        </xdr:nvSpPr>
        <xdr:spPr bwMode="auto">
          <a:xfrm>
            <a:off x="54" y="1293"/>
            <a:ext cx="52"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信号</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67" name="Text Box 7">
            <a:extLst>
              <a:ext uri="{FF2B5EF4-FFF2-40B4-BE49-F238E27FC236}">
                <a16:creationId xmlns:a16="http://schemas.microsoft.com/office/drawing/2014/main" id="{00000000-0008-0000-1400-000007940200}"/>
              </a:ext>
            </a:extLst>
          </xdr:cNvPr>
          <xdr:cNvSpPr txBox="1">
            <a:spLocks noChangeArrowheads="1"/>
          </xdr:cNvSpPr>
        </xdr:nvSpPr>
        <xdr:spPr bwMode="auto">
          <a:xfrm>
            <a:off x="55" y="1372"/>
            <a:ext cx="71"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駅・鉄道</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68" name="Text Box 8">
            <a:extLst>
              <a:ext uri="{FF2B5EF4-FFF2-40B4-BE49-F238E27FC236}">
                <a16:creationId xmlns:a16="http://schemas.microsoft.com/office/drawing/2014/main" id="{00000000-0008-0000-1400-000008940200}"/>
              </a:ext>
            </a:extLst>
          </xdr:cNvPr>
          <xdr:cNvSpPr txBox="1">
            <a:spLocks noChangeArrowheads="1"/>
          </xdr:cNvSpPr>
        </xdr:nvSpPr>
        <xdr:spPr bwMode="auto">
          <a:xfrm>
            <a:off x="54" y="1329"/>
            <a:ext cx="65"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踏切り</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69" name="Text Box 9">
            <a:extLst>
              <a:ext uri="{FF2B5EF4-FFF2-40B4-BE49-F238E27FC236}">
                <a16:creationId xmlns:a16="http://schemas.microsoft.com/office/drawing/2014/main" id="{00000000-0008-0000-1400-000009940200}"/>
              </a:ext>
            </a:extLst>
          </xdr:cNvPr>
          <xdr:cNvSpPr txBox="1">
            <a:spLocks noChangeArrowheads="1"/>
          </xdr:cNvSpPr>
        </xdr:nvSpPr>
        <xdr:spPr bwMode="auto">
          <a:xfrm>
            <a:off x="367" y="1271"/>
            <a:ext cx="51"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病院</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0" name="Text Box 10">
            <a:extLst>
              <a:ext uri="{FF2B5EF4-FFF2-40B4-BE49-F238E27FC236}">
                <a16:creationId xmlns:a16="http://schemas.microsoft.com/office/drawing/2014/main" id="{00000000-0008-0000-1400-00000A940200}"/>
              </a:ext>
            </a:extLst>
          </xdr:cNvPr>
          <xdr:cNvSpPr txBox="1">
            <a:spLocks noChangeArrowheads="1"/>
          </xdr:cNvSpPr>
        </xdr:nvSpPr>
        <xdr:spPr bwMode="auto">
          <a:xfrm>
            <a:off x="368" y="1242"/>
            <a:ext cx="51"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学校</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1" name="Text Box 11">
            <a:extLst>
              <a:ext uri="{FF2B5EF4-FFF2-40B4-BE49-F238E27FC236}">
                <a16:creationId xmlns:a16="http://schemas.microsoft.com/office/drawing/2014/main" id="{00000000-0008-0000-1400-00000B940200}"/>
              </a:ext>
            </a:extLst>
          </xdr:cNvPr>
          <xdr:cNvSpPr txBox="1">
            <a:spLocks noChangeArrowheads="1"/>
          </xdr:cNvSpPr>
        </xdr:nvSpPr>
        <xdr:spPr bwMode="auto">
          <a:xfrm>
            <a:off x="365" y="1336"/>
            <a:ext cx="123"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ガソリンスタンド</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2" name="Text Box 12">
            <a:extLst>
              <a:ext uri="{FF2B5EF4-FFF2-40B4-BE49-F238E27FC236}">
                <a16:creationId xmlns:a16="http://schemas.microsoft.com/office/drawing/2014/main" id="{00000000-0008-0000-1400-00000C940200}"/>
              </a:ext>
            </a:extLst>
          </xdr:cNvPr>
          <xdr:cNvSpPr txBox="1">
            <a:spLocks noChangeArrowheads="1"/>
          </xdr:cNvSpPr>
        </xdr:nvSpPr>
        <xdr:spPr bwMode="auto">
          <a:xfrm>
            <a:off x="365" y="1366"/>
            <a:ext cx="65"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駐車場</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3" name="Text Box 13">
            <a:extLst>
              <a:ext uri="{FF2B5EF4-FFF2-40B4-BE49-F238E27FC236}">
                <a16:creationId xmlns:a16="http://schemas.microsoft.com/office/drawing/2014/main" id="{00000000-0008-0000-1400-00000D940200}"/>
              </a:ext>
            </a:extLst>
          </xdr:cNvPr>
          <xdr:cNvSpPr txBox="1">
            <a:spLocks noChangeArrowheads="1"/>
          </xdr:cNvSpPr>
        </xdr:nvSpPr>
        <xdr:spPr bwMode="auto">
          <a:xfrm>
            <a:off x="367" y="1306"/>
            <a:ext cx="58"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郵便局</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4" name="Text Box 14">
            <a:extLst>
              <a:ext uri="{FF2B5EF4-FFF2-40B4-BE49-F238E27FC236}">
                <a16:creationId xmlns:a16="http://schemas.microsoft.com/office/drawing/2014/main" id="{00000000-0008-0000-1400-00000E940200}"/>
              </a:ext>
            </a:extLst>
          </xdr:cNvPr>
          <xdr:cNvSpPr txBox="1">
            <a:spLocks noChangeArrowheads="1"/>
          </xdr:cNvSpPr>
        </xdr:nvSpPr>
        <xdr:spPr bwMode="auto">
          <a:xfrm>
            <a:off x="369" y="1180"/>
            <a:ext cx="65"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バス停</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5" name="Text Box 15">
            <a:extLst>
              <a:ext uri="{FF2B5EF4-FFF2-40B4-BE49-F238E27FC236}">
                <a16:creationId xmlns:a16="http://schemas.microsoft.com/office/drawing/2014/main" id="{00000000-0008-0000-1400-00000F940200}"/>
              </a:ext>
            </a:extLst>
          </xdr:cNvPr>
          <xdr:cNvSpPr txBox="1">
            <a:spLocks noChangeArrowheads="1"/>
          </xdr:cNvSpPr>
        </xdr:nvSpPr>
        <xdr:spPr bwMode="auto">
          <a:xfrm>
            <a:off x="370" y="1210"/>
            <a:ext cx="44"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川</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6" name="Text Box 16">
            <a:extLst>
              <a:ext uri="{FF2B5EF4-FFF2-40B4-BE49-F238E27FC236}">
                <a16:creationId xmlns:a16="http://schemas.microsoft.com/office/drawing/2014/main" id="{00000000-0008-0000-1400-000010940200}"/>
              </a:ext>
            </a:extLst>
          </xdr:cNvPr>
          <xdr:cNvSpPr txBox="1">
            <a:spLocks noChangeArrowheads="1"/>
          </xdr:cNvSpPr>
        </xdr:nvSpPr>
        <xdr:spPr bwMode="auto">
          <a:xfrm>
            <a:off x="543" y="1208"/>
            <a:ext cx="41"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川</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7" name="Text Box 17">
            <a:extLst>
              <a:ext uri="{FF2B5EF4-FFF2-40B4-BE49-F238E27FC236}">
                <a16:creationId xmlns:a16="http://schemas.microsoft.com/office/drawing/2014/main" id="{00000000-0008-0000-1400-000011940200}"/>
              </a:ext>
            </a:extLst>
          </xdr:cNvPr>
          <xdr:cNvSpPr txBox="1">
            <a:spLocks noChangeArrowheads="1"/>
          </xdr:cNvSpPr>
        </xdr:nvSpPr>
        <xdr:spPr bwMode="auto">
          <a:xfrm>
            <a:off x="255" y="1167"/>
            <a:ext cx="86"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（到着点）</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8978" name="Text Box 18">
            <a:extLst>
              <a:ext uri="{FF2B5EF4-FFF2-40B4-BE49-F238E27FC236}">
                <a16:creationId xmlns:a16="http://schemas.microsoft.com/office/drawing/2014/main" id="{00000000-0008-0000-1400-000012940200}"/>
              </a:ext>
            </a:extLst>
          </xdr:cNvPr>
          <xdr:cNvSpPr txBox="1">
            <a:spLocks noChangeArrowheads="1"/>
          </xdr:cNvSpPr>
        </xdr:nvSpPr>
        <xdr:spPr bwMode="auto">
          <a:xfrm>
            <a:off x="106" y="1167"/>
            <a:ext cx="83" cy="3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（出発点）</a:t>
            </a: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240378" name="Line 19">
            <a:extLst>
              <a:ext uri="{FF2B5EF4-FFF2-40B4-BE49-F238E27FC236}">
                <a16:creationId xmlns:a16="http://schemas.microsoft.com/office/drawing/2014/main" id="{00000000-0008-0000-1400-0000FAAA0300}"/>
              </a:ext>
            </a:extLst>
          </xdr:cNvPr>
          <xdr:cNvSpPr>
            <a:spLocks noChangeShapeType="1"/>
          </xdr:cNvSpPr>
        </xdr:nvSpPr>
        <xdr:spPr bwMode="auto">
          <a:xfrm>
            <a:off x="141" y="1205"/>
            <a:ext cx="151" cy="0"/>
          </a:xfrm>
          <a:prstGeom prst="line">
            <a:avLst/>
          </a:prstGeom>
          <a:noFill/>
          <a:ln w="952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sp macro="" textlink="">
        <xdr:nvSpPr>
          <xdr:cNvPr id="240379" name="Line 20">
            <a:extLst>
              <a:ext uri="{FF2B5EF4-FFF2-40B4-BE49-F238E27FC236}">
                <a16:creationId xmlns:a16="http://schemas.microsoft.com/office/drawing/2014/main" id="{00000000-0008-0000-1400-0000FBAA0300}"/>
              </a:ext>
            </a:extLst>
          </xdr:cNvPr>
          <xdr:cNvSpPr>
            <a:spLocks noChangeShapeType="1"/>
          </xdr:cNvSpPr>
        </xdr:nvSpPr>
        <xdr:spPr bwMode="auto">
          <a:xfrm>
            <a:off x="290" y="1235"/>
            <a:ext cx="43" cy="0"/>
          </a:xfrm>
          <a:prstGeom prst="line">
            <a:avLst/>
          </a:prstGeom>
          <a:noFill/>
          <a:ln w="9525">
            <a:solidFill>
              <a:srgbClr val="000000"/>
            </a:solidFill>
            <a:prstDash val="lgDash"/>
            <a:round/>
            <a:headEnd/>
            <a:tailEnd/>
          </a:ln>
          <a:extLst>
            <a:ext uri="{909E8E84-426E-40DD-AFC4-6F175D3DCCD1}">
              <a14:hiddenFill xmlns:a14="http://schemas.microsoft.com/office/drawing/2010/main">
                <a:noFill/>
              </a14:hiddenFill>
            </a:ext>
          </a:extLst>
        </xdr:spPr>
      </xdr:sp>
      <xdr:sp macro="" textlink="">
        <xdr:nvSpPr>
          <xdr:cNvPr id="240380" name="Line 21">
            <a:extLst>
              <a:ext uri="{FF2B5EF4-FFF2-40B4-BE49-F238E27FC236}">
                <a16:creationId xmlns:a16="http://schemas.microsoft.com/office/drawing/2014/main" id="{00000000-0008-0000-1400-0000FCAA0300}"/>
              </a:ext>
            </a:extLst>
          </xdr:cNvPr>
          <xdr:cNvSpPr>
            <a:spLocks noChangeShapeType="1"/>
          </xdr:cNvSpPr>
        </xdr:nvSpPr>
        <xdr:spPr bwMode="auto">
          <a:xfrm>
            <a:off x="146" y="1271"/>
            <a:ext cx="6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1" name="Line 22">
            <a:extLst>
              <a:ext uri="{FF2B5EF4-FFF2-40B4-BE49-F238E27FC236}">
                <a16:creationId xmlns:a16="http://schemas.microsoft.com/office/drawing/2014/main" id="{00000000-0008-0000-1400-0000FDAA0300}"/>
              </a:ext>
            </a:extLst>
          </xdr:cNvPr>
          <xdr:cNvSpPr>
            <a:spLocks noChangeShapeType="1"/>
          </xdr:cNvSpPr>
        </xdr:nvSpPr>
        <xdr:spPr bwMode="auto">
          <a:xfrm>
            <a:off x="178" y="125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2" name="Line 23">
            <a:extLst>
              <a:ext uri="{FF2B5EF4-FFF2-40B4-BE49-F238E27FC236}">
                <a16:creationId xmlns:a16="http://schemas.microsoft.com/office/drawing/2014/main" id="{00000000-0008-0000-1400-0000FEAA0300}"/>
              </a:ext>
            </a:extLst>
          </xdr:cNvPr>
          <xdr:cNvSpPr>
            <a:spLocks noChangeShapeType="1"/>
          </xdr:cNvSpPr>
        </xdr:nvSpPr>
        <xdr:spPr bwMode="auto">
          <a:xfrm>
            <a:off x="254" y="1271"/>
            <a:ext cx="6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3" name="Line 24">
            <a:extLst>
              <a:ext uri="{FF2B5EF4-FFF2-40B4-BE49-F238E27FC236}">
                <a16:creationId xmlns:a16="http://schemas.microsoft.com/office/drawing/2014/main" id="{00000000-0008-0000-1400-0000FFAA0300}"/>
              </a:ext>
            </a:extLst>
          </xdr:cNvPr>
          <xdr:cNvSpPr>
            <a:spLocks noChangeShapeType="1"/>
          </xdr:cNvSpPr>
        </xdr:nvSpPr>
        <xdr:spPr bwMode="auto">
          <a:xfrm>
            <a:off x="286" y="1271"/>
            <a:ext cx="29"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4" name="Line 25">
            <a:extLst>
              <a:ext uri="{FF2B5EF4-FFF2-40B4-BE49-F238E27FC236}">
                <a16:creationId xmlns:a16="http://schemas.microsoft.com/office/drawing/2014/main" id="{00000000-0008-0000-1400-000000AB0300}"/>
              </a:ext>
            </a:extLst>
          </xdr:cNvPr>
          <xdr:cNvSpPr>
            <a:spLocks noChangeShapeType="1"/>
          </xdr:cNvSpPr>
        </xdr:nvSpPr>
        <xdr:spPr bwMode="auto">
          <a:xfrm>
            <a:off x="146" y="1306"/>
            <a:ext cx="6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5" name="Line 26">
            <a:extLst>
              <a:ext uri="{FF2B5EF4-FFF2-40B4-BE49-F238E27FC236}">
                <a16:creationId xmlns:a16="http://schemas.microsoft.com/office/drawing/2014/main" id="{00000000-0008-0000-1400-000001AB0300}"/>
              </a:ext>
            </a:extLst>
          </xdr:cNvPr>
          <xdr:cNvSpPr>
            <a:spLocks noChangeShapeType="1"/>
          </xdr:cNvSpPr>
        </xdr:nvSpPr>
        <xdr:spPr bwMode="auto">
          <a:xfrm>
            <a:off x="178" y="1293"/>
            <a:ext cx="0" cy="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6" name="Line 27">
            <a:extLst>
              <a:ext uri="{FF2B5EF4-FFF2-40B4-BE49-F238E27FC236}">
                <a16:creationId xmlns:a16="http://schemas.microsoft.com/office/drawing/2014/main" id="{00000000-0008-0000-1400-000002AB0300}"/>
              </a:ext>
            </a:extLst>
          </xdr:cNvPr>
          <xdr:cNvSpPr>
            <a:spLocks noChangeShapeType="1"/>
          </xdr:cNvSpPr>
        </xdr:nvSpPr>
        <xdr:spPr bwMode="auto">
          <a:xfrm>
            <a:off x="441" y="1205"/>
            <a:ext cx="1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7" name="Line 28">
            <a:extLst>
              <a:ext uri="{FF2B5EF4-FFF2-40B4-BE49-F238E27FC236}">
                <a16:creationId xmlns:a16="http://schemas.microsoft.com/office/drawing/2014/main" id="{00000000-0008-0000-1400-000003AB0300}"/>
              </a:ext>
            </a:extLst>
          </xdr:cNvPr>
          <xdr:cNvSpPr>
            <a:spLocks noChangeShapeType="1"/>
          </xdr:cNvSpPr>
        </xdr:nvSpPr>
        <xdr:spPr bwMode="auto">
          <a:xfrm>
            <a:off x="492" y="1192"/>
            <a:ext cx="0"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88" name="Oval 29">
            <a:extLst>
              <a:ext uri="{FF2B5EF4-FFF2-40B4-BE49-F238E27FC236}">
                <a16:creationId xmlns:a16="http://schemas.microsoft.com/office/drawing/2014/main" id="{00000000-0008-0000-1400-000004AB0300}"/>
              </a:ext>
            </a:extLst>
          </xdr:cNvPr>
          <xdr:cNvSpPr>
            <a:spLocks noChangeArrowheads="1"/>
          </xdr:cNvSpPr>
        </xdr:nvSpPr>
        <xdr:spPr bwMode="auto">
          <a:xfrm>
            <a:off x="485" y="1180"/>
            <a:ext cx="13" cy="12"/>
          </a:xfrm>
          <a:prstGeom prst="ellipse">
            <a:avLst/>
          </a:prstGeom>
          <a:solidFill>
            <a:srgbClr val="FFFFFF"/>
          </a:solidFill>
          <a:ln w="9525">
            <a:solidFill>
              <a:srgbClr val="000000"/>
            </a:solidFill>
            <a:round/>
            <a:headEnd/>
            <a:tailEnd/>
          </a:ln>
        </xdr:spPr>
      </xdr:sp>
      <xdr:sp macro="" textlink="">
        <xdr:nvSpPr>
          <xdr:cNvPr id="240389" name="Line 30">
            <a:extLst>
              <a:ext uri="{FF2B5EF4-FFF2-40B4-BE49-F238E27FC236}">
                <a16:creationId xmlns:a16="http://schemas.microsoft.com/office/drawing/2014/main" id="{00000000-0008-0000-1400-000005AB0300}"/>
              </a:ext>
            </a:extLst>
          </xdr:cNvPr>
          <xdr:cNvSpPr>
            <a:spLocks noChangeShapeType="1"/>
          </xdr:cNvSpPr>
        </xdr:nvSpPr>
        <xdr:spPr bwMode="auto">
          <a:xfrm>
            <a:off x="146" y="1344"/>
            <a:ext cx="6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0" name="Line 31">
            <a:extLst>
              <a:ext uri="{FF2B5EF4-FFF2-40B4-BE49-F238E27FC236}">
                <a16:creationId xmlns:a16="http://schemas.microsoft.com/office/drawing/2014/main" id="{00000000-0008-0000-1400-000006AB0300}"/>
              </a:ext>
            </a:extLst>
          </xdr:cNvPr>
          <xdr:cNvSpPr>
            <a:spLocks noChangeShapeType="1"/>
          </xdr:cNvSpPr>
        </xdr:nvSpPr>
        <xdr:spPr bwMode="auto">
          <a:xfrm>
            <a:off x="178" y="133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1" name="Line 32">
            <a:extLst>
              <a:ext uri="{FF2B5EF4-FFF2-40B4-BE49-F238E27FC236}">
                <a16:creationId xmlns:a16="http://schemas.microsoft.com/office/drawing/2014/main" id="{00000000-0008-0000-1400-000007AB0300}"/>
              </a:ext>
            </a:extLst>
          </xdr:cNvPr>
          <xdr:cNvSpPr>
            <a:spLocks noChangeShapeType="1"/>
          </xdr:cNvSpPr>
        </xdr:nvSpPr>
        <xdr:spPr bwMode="auto">
          <a:xfrm flipV="1">
            <a:off x="184" y="1336"/>
            <a:ext cx="0"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2" name="Line 33">
            <a:extLst>
              <a:ext uri="{FF2B5EF4-FFF2-40B4-BE49-F238E27FC236}">
                <a16:creationId xmlns:a16="http://schemas.microsoft.com/office/drawing/2014/main" id="{00000000-0008-0000-1400-000008AB0300}"/>
              </a:ext>
            </a:extLst>
          </xdr:cNvPr>
          <xdr:cNvSpPr>
            <a:spLocks noChangeShapeType="1"/>
          </xdr:cNvSpPr>
        </xdr:nvSpPr>
        <xdr:spPr bwMode="auto">
          <a:xfrm>
            <a:off x="305" y="135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3" name="Line 34">
            <a:extLst>
              <a:ext uri="{FF2B5EF4-FFF2-40B4-BE49-F238E27FC236}">
                <a16:creationId xmlns:a16="http://schemas.microsoft.com/office/drawing/2014/main" id="{00000000-0008-0000-1400-000009AB0300}"/>
              </a:ext>
            </a:extLst>
          </xdr:cNvPr>
          <xdr:cNvSpPr>
            <a:spLocks noChangeShapeType="1"/>
          </xdr:cNvSpPr>
        </xdr:nvSpPr>
        <xdr:spPr bwMode="auto">
          <a:xfrm>
            <a:off x="192"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4" name="Line 35">
            <a:extLst>
              <a:ext uri="{FF2B5EF4-FFF2-40B4-BE49-F238E27FC236}">
                <a16:creationId xmlns:a16="http://schemas.microsoft.com/office/drawing/2014/main" id="{00000000-0008-0000-1400-00000AAB0300}"/>
              </a:ext>
            </a:extLst>
          </xdr:cNvPr>
          <xdr:cNvSpPr>
            <a:spLocks noChangeShapeType="1"/>
          </xdr:cNvSpPr>
        </xdr:nvSpPr>
        <xdr:spPr bwMode="auto">
          <a:xfrm>
            <a:off x="198"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5" name="Line 36">
            <a:extLst>
              <a:ext uri="{FF2B5EF4-FFF2-40B4-BE49-F238E27FC236}">
                <a16:creationId xmlns:a16="http://schemas.microsoft.com/office/drawing/2014/main" id="{00000000-0008-0000-1400-00000BAB0300}"/>
              </a:ext>
            </a:extLst>
          </xdr:cNvPr>
          <xdr:cNvSpPr>
            <a:spLocks noChangeShapeType="1"/>
          </xdr:cNvSpPr>
        </xdr:nvSpPr>
        <xdr:spPr bwMode="auto">
          <a:xfrm>
            <a:off x="172"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6" name="Line 37">
            <a:extLst>
              <a:ext uri="{FF2B5EF4-FFF2-40B4-BE49-F238E27FC236}">
                <a16:creationId xmlns:a16="http://schemas.microsoft.com/office/drawing/2014/main" id="{00000000-0008-0000-1400-00000CAB0300}"/>
              </a:ext>
            </a:extLst>
          </xdr:cNvPr>
          <xdr:cNvSpPr>
            <a:spLocks noChangeShapeType="1"/>
          </xdr:cNvSpPr>
        </xdr:nvSpPr>
        <xdr:spPr bwMode="auto">
          <a:xfrm>
            <a:off x="165"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7" name="Line 38">
            <a:extLst>
              <a:ext uri="{FF2B5EF4-FFF2-40B4-BE49-F238E27FC236}">
                <a16:creationId xmlns:a16="http://schemas.microsoft.com/office/drawing/2014/main" id="{00000000-0008-0000-1400-00000DAB0300}"/>
              </a:ext>
            </a:extLst>
          </xdr:cNvPr>
          <xdr:cNvSpPr>
            <a:spLocks noChangeShapeType="1"/>
          </xdr:cNvSpPr>
        </xdr:nvSpPr>
        <xdr:spPr bwMode="auto">
          <a:xfrm>
            <a:off x="159"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8" name="Line 39">
            <a:extLst>
              <a:ext uri="{FF2B5EF4-FFF2-40B4-BE49-F238E27FC236}">
                <a16:creationId xmlns:a16="http://schemas.microsoft.com/office/drawing/2014/main" id="{00000000-0008-0000-1400-00000EAB0300}"/>
              </a:ext>
            </a:extLst>
          </xdr:cNvPr>
          <xdr:cNvSpPr>
            <a:spLocks noChangeShapeType="1"/>
          </xdr:cNvSpPr>
        </xdr:nvSpPr>
        <xdr:spPr bwMode="auto">
          <a:xfrm>
            <a:off x="152"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399" name="Line 40">
            <a:extLst>
              <a:ext uri="{FF2B5EF4-FFF2-40B4-BE49-F238E27FC236}">
                <a16:creationId xmlns:a16="http://schemas.microsoft.com/office/drawing/2014/main" id="{00000000-0008-0000-1400-00000FAB0300}"/>
              </a:ext>
            </a:extLst>
          </xdr:cNvPr>
          <xdr:cNvSpPr>
            <a:spLocks noChangeShapeType="1"/>
          </xdr:cNvSpPr>
        </xdr:nvSpPr>
        <xdr:spPr bwMode="auto">
          <a:xfrm>
            <a:off x="204" y="133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00" name="Rectangle 41">
            <a:extLst>
              <a:ext uri="{FF2B5EF4-FFF2-40B4-BE49-F238E27FC236}">
                <a16:creationId xmlns:a16="http://schemas.microsoft.com/office/drawing/2014/main" id="{00000000-0008-0000-1400-000010AB0300}"/>
              </a:ext>
            </a:extLst>
          </xdr:cNvPr>
          <xdr:cNvSpPr>
            <a:spLocks noChangeArrowheads="1"/>
          </xdr:cNvSpPr>
        </xdr:nvSpPr>
        <xdr:spPr bwMode="auto">
          <a:xfrm>
            <a:off x="472" y="1312"/>
            <a:ext cx="25" cy="23"/>
          </a:xfrm>
          <a:prstGeom prst="rect">
            <a:avLst/>
          </a:prstGeom>
          <a:solidFill>
            <a:srgbClr val="FFFFFF"/>
          </a:solidFill>
          <a:ln w="9525">
            <a:solidFill>
              <a:srgbClr val="000000"/>
            </a:solidFill>
            <a:miter lim="800000"/>
            <a:headEnd/>
            <a:tailEnd/>
          </a:ln>
        </xdr:spPr>
      </xdr:sp>
      <xdr:sp macro="" textlink="">
        <xdr:nvSpPr>
          <xdr:cNvPr id="169002" name="Text Box 42">
            <a:extLst>
              <a:ext uri="{FF2B5EF4-FFF2-40B4-BE49-F238E27FC236}">
                <a16:creationId xmlns:a16="http://schemas.microsoft.com/office/drawing/2014/main" id="{00000000-0008-0000-1400-00002A940200}"/>
              </a:ext>
            </a:extLst>
          </xdr:cNvPr>
          <xdr:cNvSpPr txBox="1">
            <a:spLocks noChangeArrowheads="1"/>
          </xdr:cNvSpPr>
        </xdr:nvSpPr>
        <xdr:spPr bwMode="auto">
          <a:xfrm>
            <a:off x="467" y="1306"/>
            <a:ext cx="37" cy="31"/>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1000" b="0" i="0" u="none" strike="noStrike" baseline="0">
                <a:solidFill>
                  <a:srgbClr val="000000"/>
                </a:solidFill>
                <a:latin typeface="ＭＳ ゴシック"/>
                <a:ea typeface="ＭＳ ゴシック"/>
              </a:rPr>
              <a:t>〒</a:t>
            </a:r>
            <a:endParaRPr lang="ja-JP" altLang="en-US" sz="1000" b="0" i="0" u="none" strike="noStrike" baseline="0">
              <a:solidFill>
                <a:srgbClr val="000000"/>
              </a:solidFill>
              <a:latin typeface="Times New Roman"/>
              <a:cs typeface="Times New Roman"/>
            </a:endParaRPr>
          </a:p>
          <a:p>
            <a:pPr algn="l" rtl="0">
              <a:lnSpc>
                <a:spcPts val="900"/>
              </a:lnSpc>
              <a:defRPr sz="1000"/>
            </a:pPr>
            <a:endParaRPr lang="ja-JP" altLang="en-US" sz="1000" b="0" i="0" u="none" strike="noStrike" baseline="0">
              <a:solidFill>
                <a:srgbClr val="000000"/>
              </a:solidFill>
              <a:latin typeface="Times New Roman"/>
              <a:cs typeface="Times New Roman"/>
            </a:endParaRPr>
          </a:p>
        </xdr:txBody>
      </xdr:sp>
      <xdr:sp macro="" textlink="">
        <xdr:nvSpPr>
          <xdr:cNvPr id="240402" name="Rectangle 43">
            <a:extLst>
              <a:ext uri="{FF2B5EF4-FFF2-40B4-BE49-F238E27FC236}">
                <a16:creationId xmlns:a16="http://schemas.microsoft.com/office/drawing/2014/main" id="{00000000-0008-0000-1400-000012AB0300}"/>
              </a:ext>
            </a:extLst>
          </xdr:cNvPr>
          <xdr:cNvSpPr>
            <a:spLocks noChangeArrowheads="1"/>
          </xdr:cNvSpPr>
        </xdr:nvSpPr>
        <xdr:spPr bwMode="auto">
          <a:xfrm>
            <a:off x="472" y="1250"/>
            <a:ext cx="25" cy="23"/>
          </a:xfrm>
          <a:prstGeom prst="rect">
            <a:avLst/>
          </a:prstGeom>
          <a:solidFill>
            <a:srgbClr val="FFFFFF"/>
          </a:solidFill>
          <a:ln w="9525">
            <a:solidFill>
              <a:srgbClr val="000000"/>
            </a:solidFill>
            <a:miter lim="800000"/>
            <a:headEnd/>
            <a:tailEnd/>
          </a:ln>
        </xdr:spPr>
      </xdr:sp>
      <xdr:sp macro="" textlink="">
        <xdr:nvSpPr>
          <xdr:cNvPr id="169004" name="Text Box 44">
            <a:extLst>
              <a:ext uri="{FF2B5EF4-FFF2-40B4-BE49-F238E27FC236}">
                <a16:creationId xmlns:a16="http://schemas.microsoft.com/office/drawing/2014/main" id="{00000000-0008-0000-1400-00002C940200}"/>
              </a:ext>
            </a:extLst>
          </xdr:cNvPr>
          <xdr:cNvSpPr txBox="1">
            <a:spLocks noChangeArrowheads="1"/>
          </xdr:cNvSpPr>
        </xdr:nvSpPr>
        <xdr:spPr bwMode="auto">
          <a:xfrm>
            <a:off x="467" y="1243"/>
            <a:ext cx="32" cy="29"/>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1000" b="0" i="0" u="none" strike="noStrike" baseline="0">
                <a:solidFill>
                  <a:srgbClr val="000000"/>
                </a:solidFill>
                <a:latin typeface="ＭＳ ゴシック"/>
                <a:ea typeface="ＭＳ ゴシック"/>
              </a:rPr>
              <a:t>文</a:t>
            </a:r>
            <a:endParaRPr lang="ja-JP" altLang="en-US" sz="1000" b="0" i="0" u="none" strike="noStrike" baseline="0">
              <a:solidFill>
                <a:srgbClr val="000000"/>
              </a:solidFill>
              <a:latin typeface="Times New Roman"/>
              <a:cs typeface="Times New Roman"/>
            </a:endParaRPr>
          </a:p>
          <a:p>
            <a:pPr algn="l" rtl="0">
              <a:lnSpc>
                <a:spcPts val="900"/>
              </a:lnSpc>
              <a:defRPr sz="1000"/>
            </a:pPr>
            <a:endParaRPr lang="ja-JP" altLang="en-US" sz="1000" b="0" i="0" u="none" strike="noStrike" baseline="0">
              <a:solidFill>
                <a:srgbClr val="000000"/>
              </a:solidFill>
              <a:latin typeface="Times New Roman"/>
              <a:cs typeface="Times New Roman"/>
            </a:endParaRPr>
          </a:p>
        </xdr:txBody>
      </xdr:sp>
      <xdr:sp macro="" textlink="">
        <xdr:nvSpPr>
          <xdr:cNvPr id="240404" name="Oval 45">
            <a:extLst>
              <a:ext uri="{FF2B5EF4-FFF2-40B4-BE49-F238E27FC236}">
                <a16:creationId xmlns:a16="http://schemas.microsoft.com/office/drawing/2014/main" id="{00000000-0008-0000-1400-000014AB0300}"/>
              </a:ext>
            </a:extLst>
          </xdr:cNvPr>
          <xdr:cNvSpPr>
            <a:spLocks noChangeArrowheads="1"/>
          </xdr:cNvSpPr>
        </xdr:nvSpPr>
        <xdr:spPr bwMode="auto">
          <a:xfrm>
            <a:off x="471" y="1342"/>
            <a:ext cx="28" cy="20"/>
          </a:xfrm>
          <a:prstGeom prst="ellipse">
            <a:avLst/>
          </a:prstGeom>
          <a:solidFill>
            <a:srgbClr val="FFFFFF"/>
          </a:solidFill>
          <a:ln w="9525">
            <a:solidFill>
              <a:srgbClr val="000000"/>
            </a:solidFill>
            <a:round/>
            <a:headEnd/>
            <a:tailEnd/>
          </a:ln>
        </xdr:spPr>
      </xdr:sp>
      <xdr:sp macro="" textlink="">
        <xdr:nvSpPr>
          <xdr:cNvPr id="169006" name="Text Box 46">
            <a:extLst>
              <a:ext uri="{FF2B5EF4-FFF2-40B4-BE49-F238E27FC236}">
                <a16:creationId xmlns:a16="http://schemas.microsoft.com/office/drawing/2014/main" id="{00000000-0008-0000-1400-00002E940200}"/>
              </a:ext>
            </a:extLst>
          </xdr:cNvPr>
          <xdr:cNvSpPr txBox="1">
            <a:spLocks noChangeArrowheads="1"/>
          </xdr:cNvSpPr>
        </xdr:nvSpPr>
        <xdr:spPr bwMode="auto">
          <a:xfrm>
            <a:off x="465" y="1337"/>
            <a:ext cx="43" cy="31"/>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en-US" altLang="ja-JP" sz="1000" b="0" i="0" u="none" strike="noStrike" baseline="0">
                <a:solidFill>
                  <a:srgbClr val="000000"/>
                </a:solidFill>
                <a:latin typeface="Century"/>
              </a:rPr>
              <a:t>GS</a:t>
            </a:r>
          </a:p>
          <a:p>
            <a:pPr algn="l" rtl="0">
              <a:lnSpc>
                <a:spcPts val="1000"/>
              </a:lnSpc>
              <a:defRPr sz="1000"/>
            </a:pPr>
            <a:endParaRPr lang="en-US" altLang="ja-JP" sz="1000" b="0" i="0" u="none" strike="noStrike" baseline="0">
              <a:solidFill>
                <a:srgbClr val="000000"/>
              </a:solidFill>
              <a:latin typeface="Century"/>
            </a:endParaRPr>
          </a:p>
        </xdr:txBody>
      </xdr:sp>
      <xdr:sp macro="" textlink="">
        <xdr:nvSpPr>
          <xdr:cNvPr id="240406" name="Oval 47">
            <a:extLst>
              <a:ext uri="{FF2B5EF4-FFF2-40B4-BE49-F238E27FC236}">
                <a16:creationId xmlns:a16="http://schemas.microsoft.com/office/drawing/2014/main" id="{00000000-0008-0000-1400-000016AB0300}"/>
              </a:ext>
            </a:extLst>
          </xdr:cNvPr>
          <xdr:cNvSpPr>
            <a:spLocks noChangeArrowheads="1"/>
          </xdr:cNvSpPr>
        </xdr:nvSpPr>
        <xdr:spPr bwMode="auto">
          <a:xfrm>
            <a:off x="475" y="1366"/>
            <a:ext cx="20" cy="23"/>
          </a:xfrm>
          <a:prstGeom prst="ellipse">
            <a:avLst/>
          </a:prstGeom>
          <a:solidFill>
            <a:srgbClr val="FFFFFF"/>
          </a:solidFill>
          <a:ln w="9525">
            <a:solidFill>
              <a:srgbClr val="000000"/>
            </a:solidFill>
            <a:round/>
            <a:headEnd/>
            <a:tailEnd/>
          </a:ln>
        </xdr:spPr>
      </xdr:sp>
      <xdr:sp macro="" textlink="">
        <xdr:nvSpPr>
          <xdr:cNvPr id="169008" name="Text Box 48">
            <a:extLst>
              <a:ext uri="{FF2B5EF4-FFF2-40B4-BE49-F238E27FC236}">
                <a16:creationId xmlns:a16="http://schemas.microsoft.com/office/drawing/2014/main" id="{00000000-0008-0000-1400-000030940200}"/>
              </a:ext>
            </a:extLst>
          </xdr:cNvPr>
          <xdr:cNvSpPr txBox="1">
            <a:spLocks noChangeArrowheads="1"/>
          </xdr:cNvSpPr>
        </xdr:nvSpPr>
        <xdr:spPr bwMode="auto">
          <a:xfrm>
            <a:off x="471" y="1363"/>
            <a:ext cx="31" cy="2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altLang="ja-JP" sz="1000" b="0" i="0" u="none" strike="noStrike" baseline="0">
                <a:solidFill>
                  <a:srgbClr val="000000"/>
                </a:solidFill>
                <a:latin typeface="Century"/>
              </a:rPr>
              <a:t>P</a:t>
            </a:r>
          </a:p>
          <a:p>
            <a:pPr algn="l" rtl="0">
              <a:defRPr sz="1000"/>
            </a:pPr>
            <a:endParaRPr lang="en-US" altLang="ja-JP" sz="1000" b="0" i="0" u="none" strike="noStrike" baseline="0">
              <a:solidFill>
                <a:srgbClr val="000000"/>
              </a:solidFill>
              <a:latin typeface="Century"/>
            </a:endParaRPr>
          </a:p>
        </xdr:txBody>
      </xdr:sp>
      <xdr:sp macro="" textlink="">
        <xdr:nvSpPr>
          <xdr:cNvPr id="240408" name="AutoShape 49">
            <a:extLst>
              <a:ext uri="{FF2B5EF4-FFF2-40B4-BE49-F238E27FC236}">
                <a16:creationId xmlns:a16="http://schemas.microsoft.com/office/drawing/2014/main" id="{00000000-0008-0000-1400-000018AB0300}"/>
              </a:ext>
            </a:extLst>
          </xdr:cNvPr>
          <xdr:cNvSpPr>
            <a:spLocks noChangeArrowheads="1"/>
          </xdr:cNvSpPr>
        </xdr:nvSpPr>
        <xdr:spPr bwMode="auto">
          <a:xfrm rot="5379537">
            <a:off x="473" y="1281"/>
            <a:ext cx="24" cy="23"/>
          </a:xfrm>
          <a:prstGeom prst="flowChartDelay">
            <a:avLst/>
          </a:prstGeom>
          <a:solidFill>
            <a:srgbClr val="FFFFFF"/>
          </a:solidFill>
          <a:ln w="9525">
            <a:solidFill>
              <a:srgbClr val="000000"/>
            </a:solidFill>
            <a:miter lim="800000"/>
            <a:headEnd/>
            <a:tailEnd/>
          </a:ln>
        </xdr:spPr>
      </xdr:sp>
      <xdr:sp macro="" textlink="">
        <xdr:nvSpPr>
          <xdr:cNvPr id="240409" name="Line 50">
            <a:extLst>
              <a:ext uri="{FF2B5EF4-FFF2-40B4-BE49-F238E27FC236}">
                <a16:creationId xmlns:a16="http://schemas.microsoft.com/office/drawing/2014/main" id="{00000000-0008-0000-1400-000019AB0300}"/>
              </a:ext>
            </a:extLst>
          </xdr:cNvPr>
          <xdr:cNvSpPr>
            <a:spLocks noChangeShapeType="1"/>
          </xdr:cNvSpPr>
        </xdr:nvSpPr>
        <xdr:spPr bwMode="auto">
          <a:xfrm>
            <a:off x="476" y="1290"/>
            <a:ext cx="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0" name="Line 51">
            <a:extLst>
              <a:ext uri="{FF2B5EF4-FFF2-40B4-BE49-F238E27FC236}">
                <a16:creationId xmlns:a16="http://schemas.microsoft.com/office/drawing/2014/main" id="{00000000-0008-0000-1400-00001AAB0300}"/>
              </a:ext>
            </a:extLst>
          </xdr:cNvPr>
          <xdr:cNvSpPr>
            <a:spLocks noChangeShapeType="1"/>
          </xdr:cNvSpPr>
        </xdr:nvSpPr>
        <xdr:spPr bwMode="auto">
          <a:xfrm>
            <a:off x="484" y="1285"/>
            <a:ext cx="0"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1" name="Rectangle 52">
            <a:extLst>
              <a:ext uri="{FF2B5EF4-FFF2-40B4-BE49-F238E27FC236}">
                <a16:creationId xmlns:a16="http://schemas.microsoft.com/office/drawing/2014/main" id="{00000000-0008-0000-1400-00001BAB0300}"/>
              </a:ext>
            </a:extLst>
          </xdr:cNvPr>
          <xdr:cNvSpPr>
            <a:spLocks noChangeArrowheads="1"/>
          </xdr:cNvSpPr>
        </xdr:nvSpPr>
        <xdr:spPr bwMode="auto">
          <a:xfrm>
            <a:off x="158" y="1378"/>
            <a:ext cx="39" cy="12"/>
          </a:xfrm>
          <a:prstGeom prst="rect">
            <a:avLst/>
          </a:prstGeom>
          <a:solidFill>
            <a:srgbClr val="FFFFFF"/>
          </a:solidFill>
          <a:ln w="9525">
            <a:solidFill>
              <a:srgbClr val="000000"/>
            </a:solidFill>
            <a:miter lim="800000"/>
            <a:headEnd/>
            <a:tailEnd/>
          </a:ln>
        </xdr:spPr>
      </xdr:sp>
      <xdr:sp macro="" textlink="">
        <xdr:nvSpPr>
          <xdr:cNvPr id="240412" name="Line 53">
            <a:extLst>
              <a:ext uri="{FF2B5EF4-FFF2-40B4-BE49-F238E27FC236}">
                <a16:creationId xmlns:a16="http://schemas.microsoft.com/office/drawing/2014/main" id="{00000000-0008-0000-1400-00001CAB0300}"/>
              </a:ext>
            </a:extLst>
          </xdr:cNvPr>
          <xdr:cNvSpPr>
            <a:spLocks noChangeShapeType="1"/>
          </xdr:cNvSpPr>
        </xdr:nvSpPr>
        <xdr:spPr bwMode="auto">
          <a:xfrm>
            <a:off x="283" y="136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3" name="Line 54">
            <a:extLst>
              <a:ext uri="{FF2B5EF4-FFF2-40B4-BE49-F238E27FC236}">
                <a16:creationId xmlns:a16="http://schemas.microsoft.com/office/drawing/2014/main" id="{00000000-0008-0000-1400-00001DAB0300}"/>
              </a:ext>
            </a:extLst>
          </xdr:cNvPr>
          <xdr:cNvSpPr>
            <a:spLocks noChangeShapeType="1"/>
          </xdr:cNvSpPr>
        </xdr:nvSpPr>
        <xdr:spPr bwMode="auto">
          <a:xfrm>
            <a:off x="139" y="137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4" name="Line 55">
            <a:extLst>
              <a:ext uri="{FF2B5EF4-FFF2-40B4-BE49-F238E27FC236}">
                <a16:creationId xmlns:a16="http://schemas.microsoft.com/office/drawing/2014/main" id="{00000000-0008-0000-1400-00001EAB0300}"/>
              </a:ext>
            </a:extLst>
          </xdr:cNvPr>
          <xdr:cNvSpPr>
            <a:spLocks noChangeShapeType="1"/>
          </xdr:cNvSpPr>
        </xdr:nvSpPr>
        <xdr:spPr bwMode="auto">
          <a:xfrm>
            <a:off x="216" y="137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5" name="Line 56">
            <a:extLst>
              <a:ext uri="{FF2B5EF4-FFF2-40B4-BE49-F238E27FC236}">
                <a16:creationId xmlns:a16="http://schemas.microsoft.com/office/drawing/2014/main" id="{00000000-0008-0000-1400-00001FAB0300}"/>
              </a:ext>
            </a:extLst>
          </xdr:cNvPr>
          <xdr:cNvSpPr>
            <a:spLocks noChangeShapeType="1"/>
          </xdr:cNvSpPr>
        </xdr:nvSpPr>
        <xdr:spPr bwMode="auto">
          <a:xfrm>
            <a:off x="145" y="137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6" name="Line 57">
            <a:extLst>
              <a:ext uri="{FF2B5EF4-FFF2-40B4-BE49-F238E27FC236}">
                <a16:creationId xmlns:a16="http://schemas.microsoft.com/office/drawing/2014/main" id="{00000000-0008-0000-1400-000020AB0300}"/>
              </a:ext>
            </a:extLst>
          </xdr:cNvPr>
          <xdr:cNvSpPr>
            <a:spLocks noChangeShapeType="1"/>
          </xdr:cNvSpPr>
        </xdr:nvSpPr>
        <xdr:spPr bwMode="auto">
          <a:xfrm>
            <a:off x="152" y="137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7" name="Line 58">
            <a:extLst>
              <a:ext uri="{FF2B5EF4-FFF2-40B4-BE49-F238E27FC236}">
                <a16:creationId xmlns:a16="http://schemas.microsoft.com/office/drawing/2014/main" id="{00000000-0008-0000-1400-000021AB0300}"/>
              </a:ext>
            </a:extLst>
          </xdr:cNvPr>
          <xdr:cNvSpPr>
            <a:spLocks noChangeShapeType="1"/>
          </xdr:cNvSpPr>
        </xdr:nvSpPr>
        <xdr:spPr bwMode="auto">
          <a:xfrm>
            <a:off x="210" y="137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8" name="Line 59">
            <a:extLst>
              <a:ext uri="{FF2B5EF4-FFF2-40B4-BE49-F238E27FC236}">
                <a16:creationId xmlns:a16="http://schemas.microsoft.com/office/drawing/2014/main" id="{00000000-0008-0000-1400-000022AB0300}"/>
              </a:ext>
            </a:extLst>
          </xdr:cNvPr>
          <xdr:cNvSpPr>
            <a:spLocks noChangeShapeType="1"/>
          </xdr:cNvSpPr>
        </xdr:nvSpPr>
        <xdr:spPr bwMode="auto">
          <a:xfrm>
            <a:off x="203" y="137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19" name="Line 60">
            <a:extLst>
              <a:ext uri="{FF2B5EF4-FFF2-40B4-BE49-F238E27FC236}">
                <a16:creationId xmlns:a16="http://schemas.microsoft.com/office/drawing/2014/main" id="{00000000-0008-0000-1400-000023AB0300}"/>
              </a:ext>
            </a:extLst>
          </xdr:cNvPr>
          <xdr:cNvSpPr>
            <a:spLocks noChangeShapeType="1"/>
          </xdr:cNvSpPr>
        </xdr:nvSpPr>
        <xdr:spPr bwMode="auto">
          <a:xfrm>
            <a:off x="197" y="1384"/>
            <a:ext cx="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20" name="Line 61">
            <a:extLst>
              <a:ext uri="{FF2B5EF4-FFF2-40B4-BE49-F238E27FC236}">
                <a16:creationId xmlns:a16="http://schemas.microsoft.com/office/drawing/2014/main" id="{00000000-0008-0000-1400-000024AB0300}"/>
              </a:ext>
            </a:extLst>
          </xdr:cNvPr>
          <xdr:cNvSpPr>
            <a:spLocks noChangeShapeType="1"/>
          </xdr:cNvSpPr>
        </xdr:nvSpPr>
        <xdr:spPr bwMode="auto">
          <a:xfrm>
            <a:off x="130" y="1384"/>
            <a:ext cx="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9022" name="Text Box 62">
            <a:extLst>
              <a:ext uri="{FF2B5EF4-FFF2-40B4-BE49-F238E27FC236}">
                <a16:creationId xmlns:a16="http://schemas.microsoft.com/office/drawing/2014/main" id="{00000000-0008-0000-1400-00003E940200}"/>
              </a:ext>
            </a:extLst>
          </xdr:cNvPr>
          <xdr:cNvSpPr txBox="1">
            <a:spLocks noChangeArrowheads="1"/>
          </xdr:cNvSpPr>
        </xdr:nvSpPr>
        <xdr:spPr bwMode="auto">
          <a:xfrm>
            <a:off x="159" y="1289"/>
            <a:ext cx="43" cy="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xdr:txBody>
      </xdr:sp>
      <xdr:sp macro="" textlink="">
        <xdr:nvSpPr>
          <xdr:cNvPr id="169023" name="Text Box 63">
            <a:extLst>
              <a:ext uri="{FF2B5EF4-FFF2-40B4-BE49-F238E27FC236}">
                <a16:creationId xmlns:a16="http://schemas.microsoft.com/office/drawing/2014/main" id="{00000000-0008-0000-1400-00003F940200}"/>
              </a:ext>
            </a:extLst>
          </xdr:cNvPr>
          <xdr:cNvSpPr txBox="1">
            <a:spLocks noChangeArrowheads="1"/>
          </xdr:cNvSpPr>
        </xdr:nvSpPr>
        <xdr:spPr bwMode="auto">
          <a:xfrm>
            <a:off x="159" y="1302"/>
            <a:ext cx="43" cy="26"/>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a:t>
            </a:r>
            <a:endParaRPr lang="ja-JP" altLang="en-US" sz="800" b="0" i="0" u="none" strike="noStrike" baseline="0">
              <a:solidFill>
                <a:srgbClr val="000000"/>
              </a:solidFill>
              <a:latin typeface="Times New Roman"/>
              <a:cs typeface="Times New Roman"/>
            </a:endParaRPr>
          </a:p>
          <a:p>
            <a:pPr algn="l" rtl="0">
              <a:lnSpc>
                <a:spcPts val="800"/>
              </a:lnSpc>
              <a:defRPr sz="1000"/>
            </a:pPr>
            <a:endParaRPr lang="ja-JP" altLang="en-US" sz="800" b="0" i="0" u="none" strike="noStrike" baseline="0">
              <a:solidFill>
                <a:srgbClr val="000000"/>
              </a:solidFill>
              <a:latin typeface="Times New Roman"/>
              <a:cs typeface="Times New Roman"/>
            </a:endParaRPr>
          </a:p>
          <a:p>
            <a:pPr algn="l" rtl="0">
              <a:lnSpc>
                <a:spcPts val="700"/>
              </a:lnSpc>
              <a:defRPr sz="1000"/>
            </a:pPr>
            <a:endParaRPr lang="ja-JP" altLang="en-US" sz="800" b="0" i="0" u="none" strike="noStrike" baseline="0">
              <a:solidFill>
                <a:srgbClr val="000000"/>
              </a:solidFill>
              <a:latin typeface="Times New Roman"/>
              <a:cs typeface="Times New Roman"/>
            </a:endParaRPr>
          </a:p>
        </xdr:txBody>
      </xdr:sp>
      <xdr:sp macro="" textlink="">
        <xdr:nvSpPr>
          <xdr:cNvPr id="240423" name="Rectangle 64" descr="れんが (横)">
            <a:extLst>
              <a:ext uri="{FF2B5EF4-FFF2-40B4-BE49-F238E27FC236}">
                <a16:creationId xmlns:a16="http://schemas.microsoft.com/office/drawing/2014/main" id="{00000000-0008-0000-1400-000027AB0300}"/>
              </a:ext>
            </a:extLst>
          </xdr:cNvPr>
          <xdr:cNvSpPr>
            <a:spLocks noChangeArrowheads="1"/>
          </xdr:cNvSpPr>
        </xdr:nvSpPr>
        <xdr:spPr bwMode="auto">
          <a:xfrm>
            <a:off x="450" y="1218"/>
            <a:ext cx="36" cy="12"/>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240424" name="Rectangle 65" descr="れんが (横)">
            <a:extLst>
              <a:ext uri="{FF2B5EF4-FFF2-40B4-BE49-F238E27FC236}">
                <a16:creationId xmlns:a16="http://schemas.microsoft.com/office/drawing/2014/main" id="{00000000-0008-0000-1400-000028AB0300}"/>
              </a:ext>
            </a:extLst>
          </xdr:cNvPr>
          <xdr:cNvSpPr>
            <a:spLocks noChangeArrowheads="1"/>
          </xdr:cNvSpPr>
        </xdr:nvSpPr>
        <xdr:spPr bwMode="auto">
          <a:xfrm>
            <a:off x="498" y="1218"/>
            <a:ext cx="36" cy="12"/>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240425" name="Line 66">
            <a:extLst>
              <a:ext uri="{FF2B5EF4-FFF2-40B4-BE49-F238E27FC236}">
                <a16:creationId xmlns:a16="http://schemas.microsoft.com/office/drawing/2014/main" id="{00000000-0008-0000-1400-000029AB0300}"/>
              </a:ext>
            </a:extLst>
          </xdr:cNvPr>
          <xdr:cNvSpPr>
            <a:spLocks noChangeShapeType="1"/>
          </xdr:cNvSpPr>
        </xdr:nvSpPr>
        <xdr:spPr bwMode="auto">
          <a:xfrm>
            <a:off x="492" y="1210"/>
            <a:ext cx="0" cy="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426" name="AutoShape 67">
            <a:extLst>
              <a:ext uri="{FF2B5EF4-FFF2-40B4-BE49-F238E27FC236}">
                <a16:creationId xmlns:a16="http://schemas.microsoft.com/office/drawing/2014/main" id="{00000000-0008-0000-1400-00002AAB0300}"/>
              </a:ext>
            </a:extLst>
          </xdr:cNvPr>
          <xdr:cNvSpPr>
            <a:spLocks/>
          </xdr:cNvSpPr>
        </xdr:nvSpPr>
        <xdr:spPr bwMode="auto">
          <a:xfrm>
            <a:off x="495" y="1211"/>
            <a:ext cx="7" cy="25"/>
          </a:xfrm>
          <a:prstGeom prst="leftBracket">
            <a:avLst>
              <a:gd name="adj" fmla="val 17857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0427" name="AutoShape 68">
            <a:extLst>
              <a:ext uri="{FF2B5EF4-FFF2-40B4-BE49-F238E27FC236}">
                <a16:creationId xmlns:a16="http://schemas.microsoft.com/office/drawing/2014/main" id="{00000000-0008-0000-1400-00002BAB0300}"/>
              </a:ext>
            </a:extLst>
          </xdr:cNvPr>
          <xdr:cNvSpPr>
            <a:spLocks/>
          </xdr:cNvSpPr>
        </xdr:nvSpPr>
        <xdr:spPr bwMode="auto">
          <a:xfrm>
            <a:off x="482" y="1211"/>
            <a:ext cx="8" cy="25"/>
          </a:xfrm>
          <a:prstGeom prst="rightBracket">
            <a:avLst>
              <a:gd name="adj" fmla="val 156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3</xdr:col>
      <xdr:colOff>161925</xdr:colOff>
      <xdr:row>34</xdr:row>
      <xdr:rowOff>28575</xdr:rowOff>
    </xdr:from>
    <xdr:to>
      <xdr:col>17</xdr:col>
      <xdr:colOff>85725</xdr:colOff>
      <xdr:row>47</xdr:row>
      <xdr:rowOff>133350</xdr:rowOff>
    </xdr:to>
    <xdr:pic>
      <xdr:nvPicPr>
        <xdr:cNvPr id="240360" name="Picture 69" descr="hiyarimap2">
          <a:extLst>
            <a:ext uri="{FF2B5EF4-FFF2-40B4-BE49-F238E27FC236}">
              <a16:creationId xmlns:a16="http://schemas.microsoft.com/office/drawing/2014/main" id="{00000000-0008-0000-1400-0000E8AA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 y="8258175"/>
          <a:ext cx="379095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552450</xdr:colOff>
      <xdr:row>9</xdr:row>
      <xdr:rowOff>47625</xdr:rowOff>
    </xdr:from>
    <xdr:to>
      <xdr:col>9</xdr:col>
      <xdr:colOff>733425</xdr:colOff>
      <xdr:row>9</xdr:row>
      <xdr:rowOff>247650</xdr:rowOff>
    </xdr:to>
    <xdr:sp macro="" textlink="">
      <xdr:nvSpPr>
        <xdr:cNvPr id="167937" name="Oval 1">
          <a:extLst>
            <a:ext uri="{FF2B5EF4-FFF2-40B4-BE49-F238E27FC236}">
              <a16:creationId xmlns:a16="http://schemas.microsoft.com/office/drawing/2014/main" id="{00000000-0008-0000-1500-000001900200}"/>
            </a:ext>
          </a:extLst>
        </xdr:cNvPr>
        <xdr:cNvSpPr>
          <a:spLocks noChangeArrowheads="1"/>
        </xdr:cNvSpPr>
      </xdr:nvSpPr>
      <xdr:spPr bwMode="auto">
        <a:xfrm>
          <a:off x="7058025" y="3324225"/>
          <a:ext cx="180975" cy="20002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457200</xdr:colOff>
      <xdr:row>15</xdr:row>
      <xdr:rowOff>95250</xdr:rowOff>
    </xdr:from>
    <xdr:to>
      <xdr:col>5</xdr:col>
      <xdr:colOff>38100</xdr:colOff>
      <xdr:row>15</xdr:row>
      <xdr:rowOff>323850</xdr:rowOff>
    </xdr:to>
    <xdr:sp macro="" textlink="">
      <xdr:nvSpPr>
        <xdr:cNvPr id="240661" name="AutoShape 1">
          <a:extLst>
            <a:ext uri="{FF2B5EF4-FFF2-40B4-BE49-F238E27FC236}">
              <a16:creationId xmlns:a16="http://schemas.microsoft.com/office/drawing/2014/main" id="{00000000-0008-0000-1600-000015AC0300}"/>
            </a:ext>
          </a:extLst>
        </xdr:cNvPr>
        <xdr:cNvSpPr>
          <a:spLocks noChangeArrowheads="1"/>
        </xdr:cNvSpPr>
      </xdr:nvSpPr>
      <xdr:spPr bwMode="auto">
        <a:xfrm>
          <a:off x="3619500" y="4762500"/>
          <a:ext cx="428625" cy="228600"/>
        </a:xfrm>
        <a:prstGeom prst="roundRect">
          <a:avLst>
            <a:gd name="adj"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542925</xdr:colOff>
      <xdr:row>17</xdr:row>
      <xdr:rowOff>133350</xdr:rowOff>
    </xdr:from>
    <xdr:to>
      <xdr:col>3</xdr:col>
      <xdr:colOff>238125</xdr:colOff>
      <xdr:row>17</xdr:row>
      <xdr:rowOff>361950</xdr:rowOff>
    </xdr:to>
    <xdr:sp macro="" textlink="">
      <xdr:nvSpPr>
        <xdr:cNvPr id="240662" name="AutoShape 3">
          <a:extLst>
            <a:ext uri="{FF2B5EF4-FFF2-40B4-BE49-F238E27FC236}">
              <a16:creationId xmlns:a16="http://schemas.microsoft.com/office/drawing/2014/main" id="{00000000-0008-0000-1600-000016AC0300}"/>
            </a:ext>
          </a:extLst>
        </xdr:cNvPr>
        <xdr:cNvSpPr>
          <a:spLocks noChangeArrowheads="1"/>
        </xdr:cNvSpPr>
      </xdr:nvSpPr>
      <xdr:spPr bwMode="auto">
        <a:xfrm>
          <a:off x="2238375" y="5648325"/>
          <a:ext cx="428625" cy="228600"/>
        </a:xfrm>
        <a:prstGeom prst="roundRect">
          <a:avLst>
            <a:gd name="adj"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18</xdr:row>
      <xdr:rowOff>104775</xdr:rowOff>
    </xdr:from>
    <xdr:to>
      <xdr:col>2</xdr:col>
      <xdr:colOff>628650</xdr:colOff>
      <xdr:row>18</xdr:row>
      <xdr:rowOff>333375</xdr:rowOff>
    </xdr:to>
    <xdr:sp macro="" textlink="">
      <xdr:nvSpPr>
        <xdr:cNvPr id="240663" name="AutoShape 4">
          <a:extLst>
            <a:ext uri="{FF2B5EF4-FFF2-40B4-BE49-F238E27FC236}">
              <a16:creationId xmlns:a16="http://schemas.microsoft.com/office/drawing/2014/main" id="{00000000-0008-0000-1600-000017AC0300}"/>
            </a:ext>
          </a:extLst>
        </xdr:cNvPr>
        <xdr:cNvSpPr>
          <a:spLocks noChangeArrowheads="1"/>
        </xdr:cNvSpPr>
      </xdr:nvSpPr>
      <xdr:spPr bwMode="auto">
        <a:xfrm>
          <a:off x="1771650" y="6105525"/>
          <a:ext cx="552450" cy="228600"/>
        </a:xfrm>
        <a:prstGeom prst="roundRect">
          <a:avLst>
            <a:gd name="adj"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466725</xdr:colOff>
      <xdr:row>25</xdr:row>
      <xdr:rowOff>95250</xdr:rowOff>
    </xdr:from>
    <xdr:to>
      <xdr:col>10</xdr:col>
      <xdr:colOff>647700</xdr:colOff>
      <xdr:row>25</xdr:row>
      <xdr:rowOff>295275</xdr:rowOff>
    </xdr:to>
    <xdr:sp macro="" textlink="">
      <xdr:nvSpPr>
        <xdr:cNvPr id="169989" name="Oval 5">
          <a:extLst>
            <a:ext uri="{FF2B5EF4-FFF2-40B4-BE49-F238E27FC236}">
              <a16:creationId xmlns:a16="http://schemas.microsoft.com/office/drawing/2014/main" id="{00000000-0008-0000-1600-000005980200}"/>
            </a:ext>
          </a:extLst>
        </xdr:cNvPr>
        <xdr:cNvSpPr>
          <a:spLocks noChangeArrowheads="1"/>
        </xdr:cNvSpPr>
      </xdr:nvSpPr>
      <xdr:spPr bwMode="auto">
        <a:xfrm>
          <a:off x="7581900" y="9458325"/>
          <a:ext cx="180975" cy="20002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10</xdr:col>
      <xdr:colOff>466725</xdr:colOff>
      <xdr:row>26</xdr:row>
      <xdr:rowOff>104775</xdr:rowOff>
    </xdr:from>
    <xdr:to>
      <xdr:col>10</xdr:col>
      <xdr:colOff>647700</xdr:colOff>
      <xdr:row>26</xdr:row>
      <xdr:rowOff>304800</xdr:rowOff>
    </xdr:to>
    <xdr:sp macro="" textlink="">
      <xdr:nvSpPr>
        <xdr:cNvPr id="169990" name="Oval 6">
          <a:extLst>
            <a:ext uri="{FF2B5EF4-FFF2-40B4-BE49-F238E27FC236}">
              <a16:creationId xmlns:a16="http://schemas.microsoft.com/office/drawing/2014/main" id="{00000000-0008-0000-1600-000006980200}"/>
            </a:ext>
          </a:extLst>
        </xdr:cNvPr>
        <xdr:cNvSpPr>
          <a:spLocks noChangeArrowheads="1"/>
        </xdr:cNvSpPr>
      </xdr:nvSpPr>
      <xdr:spPr bwMode="auto">
        <a:xfrm>
          <a:off x="7581900" y="9858375"/>
          <a:ext cx="180975" cy="20002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10</xdr:col>
      <xdr:colOff>504825</xdr:colOff>
      <xdr:row>10</xdr:row>
      <xdr:rowOff>19050</xdr:rowOff>
    </xdr:from>
    <xdr:to>
      <xdr:col>10</xdr:col>
      <xdr:colOff>685800</xdr:colOff>
      <xdr:row>10</xdr:row>
      <xdr:rowOff>219075</xdr:rowOff>
    </xdr:to>
    <xdr:sp macro="" textlink="">
      <xdr:nvSpPr>
        <xdr:cNvPr id="169991" name="Oval 7">
          <a:extLst>
            <a:ext uri="{FF2B5EF4-FFF2-40B4-BE49-F238E27FC236}">
              <a16:creationId xmlns:a16="http://schemas.microsoft.com/office/drawing/2014/main" id="{00000000-0008-0000-1600-000007980200}"/>
            </a:ext>
          </a:extLst>
        </xdr:cNvPr>
        <xdr:cNvSpPr>
          <a:spLocks noChangeArrowheads="1"/>
        </xdr:cNvSpPr>
      </xdr:nvSpPr>
      <xdr:spPr bwMode="auto">
        <a:xfrm>
          <a:off x="7620000" y="3048000"/>
          <a:ext cx="180975" cy="20002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10</xdr:row>
      <xdr:rowOff>19050</xdr:rowOff>
    </xdr:from>
    <xdr:to>
      <xdr:col>7</xdr:col>
      <xdr:colOff>476250</xdr:colOff>
      <xdr:row>13</xdr:row>
      <xdr:rowOff>66675</xdr:rowOff>
    </xdr:to>
    <xdr:sp macro="" textlink="">
      <xdr:nvSpPr>
        <xdr:cNvPr id="2" name="WordArt 1">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323850" y="1733550"/>
          <a:ext cx="5838825" cy="561975"/>
        </a:xfrm>
        <a:prstGeom prst="rect">
          <a:avLst/>
        </a:prstGeom>
      </xdr:spPr>
      <xdr:txBody>
        <a:bodyPr wrap="none" fromWordArt="1">
          <a:prstTxWarp prst="textPlain">
            <a:avLst>
              <a:gd name="adj" fmla="val 50000"/>
            </a:avLst>
          </a:prstTxWarp>
        </a:bodyPr>
        <a:lstStyle/>
        <a:p>
          <a:pPr algn="ctr" rtl="0"/>
          <a:r>
            <a:rPr lang="ja-JP" altLang="en-US" sz="4400" b="1" kern="10" spc="0">
              <a:ln w="9525">
                <a:solidFill>
                  <a:srgbClr val="000000"/>
                </a:solidFill>
                <a:round/>
                <a:headEnd/>
                <a:tailEnd/>
              </a:ln>
              <a:solidFill>
                <a:srgbClr val="FFFFFF"/>
              </a:solidFill>
              <a:effectLst/>
              <a:latin typeface="ＭＳ Ｐ明朝"/>
              <a:ea typeface="ＭＳ Ｐ明朝"/>
            </a:rPr>
            <a:t>工事安全関係提出書類</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70</xdr:row>
          <xdr:rowOff>0</xdr:rowOff>
        </xdr:from>
        <xdr:to>
          <xdr:col>0</xdr:col>
          <xdr:colOff>238125</xdr:colOff>
          <xdr:row>71</xdr:row>
          <xdr:rowOff>9525</xdr:rowOff>
        </xdr:to>
        <xdr:sp macro="" textlink="">
          <xdr:nvSpPr>
            <xdr:cNvPr id="216065" name="Check Box 1" hidden="1">
              <a:extLst>
                <a:ext uri="{63B3BB69-23CF-44E3-9099-C40C66FF867C}">
                  <a14:compatExt spid="_x0000_s216065"/>
                </a:ext>
                <a:ext uri="{FF2B5EF4-FFF2-40B4-BE49-F238E27FC236}">
                  <a16:creationId xmlns:a16="http://schemas.microsoft.com/office/drawing/2014/main" id="{00000000-0008-0000-1700-00000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71</xdr:row>
          <xdr:rowOff>0</xdr:rowOff>
        </xdr:from>
        <xdr:to>
          <xdr:col>0</xdr:col>
          <xdr:colOff>238125</xdr:colOff>
          <xdr:row>72</xdr:row>
          <xdr:rowOff>9525</xdr:rowOff>
        </xdr:to>
        <xdr:sp macro="" textlink="">
          <xdr:nvSpPr>
            <xdr:cNvPr id="216066" name="Check Box 2" hidden="1">
              <a:extLst>
                <a:ext uri="{63B3BB69-23CF-44E3-9099-C40C66FF867C}">
                  <a14:compatExt spid="_x0000_s216066"/>
                </a:ext>
                <a:ext uri="{FF2B5EF4-FFF2-40B4-BE49-F238E27FC236}">
                  <a16:creationId xmlns:a16="http://schemas.microsoft.com/office/drawing/2014/main" id="{00000000-0008-0000-1700-00000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71</xdr:row>
          <xdr:rowOff>190500</xdr:rowOff>
        </xdr:from>
        <xdr:to>
          <xdr:col>0</xdr:col>
          <xdr:colOff>238125</xdr:colOff>
          <xdr:row>73</xdr:row>
          <xdr:rowOff>0</xdr:rowOff>
        </xdr:to>
        <xdr:sp macro="" textlink="">
          <xdr:nvSpPr>
            <xdr:cNvPr id="216067" name="Check Box 3" hidden="1">
              <a:extLst>
                <a:ext uri="{63B3BB69-23CF-44E3-9099-C40C66FF867C}">
                  <a14:compatExt spid="_x0000_s216067"/>
                </a:ext>
                <a:ext uri="{FF2B5EF4-FFF2-40B4-BE49-F238E27FC236}">
                  <a16:creationId xmlns:a16="http://schemas.microsoft.com/office/drawing/2014/main" id="{00000000-0008-0000-1700-00000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190500</xdr:rowOff>
        </xdr:from>
        <xdr:to>
          <xdr:col>0</xdr:col>
          <xdr:colOff>238125</xdr:colOff>
          <xdr:row>74</xdr:row>
          <xdr:rowOff>0</xdr:rowOff>
        </xdr:to>
        <xdr:sp macro="" textlink="">
          <xdr:nvSpPr>
            <xdr:cNvPr id="216068" name="Check Box 4" hidden="1">
              <a:extLst>
                <a:ext uri="{63B3BB69-23CF-44E3-9099-C40C66FF867C}">
                  <a14:compatExt spid="_x0000_s216068"/>
                </a:ext>
                <a:ext uri="{FF2B5EF4-FFF2-40B4-BE49-F238E27FC236}">
                  <a16:creationId xmlns:a16="http://schemas.microsoft.com/office/drawing/2014/main" id="{00000000-0008-0000-1700-00000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73</xdr:row>
          <xdr:rowOff>190500</xdr:rowOff>
        </xdr:from>
        <xdr:to>
          <xdr:col>0</xdr:col>
          <xdr:colOff>238125</xdr:colOff>
          <xdr:row>75</xdr:row>
          <xdr:rowOff>0</xdr:rowOff>
        </xdr:to>
        <xdr:sp macro="" textlink="">
          <xdr:nvSpPr>
            <xdr:cNvPr id="216069" name="Check Box 5" hidden="1">
              <a:extLst>
                <a:ext uri="{63B3BB69-23CF-44E3-9099-C40C66FF867C}">
                  <a14:compatExt spid="_x0000_s216069"/>
                </a:ext>
                <a:ext uri="{FF2B5EF4-FFF2-40B4-BE49-F238E27FC236}">
                  <a16:creationId xmlns:a16="http://schemas.microsoft.com/office/drawing/2014/main" id="{00000000-0008-0000-1700-00000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74</xdr:row>
          <xdr:rowOff>190500</xdr:rowOff>
        </xdr:from>
        <xdr:to>
          <xdr:col>0</xdr:col>
          <xdr:colOff>238125</xdr:colOff>
          <xdr:row>76</xdr:row>
          <xdr:rowOff>0</xdr:rowOff>
        </xdr:to>
        <xdr:sp macro="" textlink="">
          <xdr:nvSpPr>
            <xdr:cNvPr id="216070" name="Check Box 6" hidden="1">
              <a:extLst>
                <a:ext uri="{63B3BB69-23CF-44E3-9099-C40C66FF867C}">
                  <a14:compatExt spid="_x0000_s216070"/>
                </a:ext>
                <a:ext uri="{FF2B5EF4-FFF2-40B4-BE49-F238E27FC236}">
                  <a16:creationId xmlns:a16="http://schemas.microsoft.com/office/drawing/2014/main" id="{00000000-0008-0000-1700-00000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70</xdr:row>
          <xdr:rowOff>0</xdr:rowOff>
        </xdr:from>
        <xdr:to>
          <xdr:col>11</xdr:col>
          <xdr:colOff>85725</xdr:colOff>
          <xdr:row>71</xdr:row>
          <xdr:rowOff>9525</xdr:rowOff>
        </xdr:to>
        <xdr:sp macro="" textlink="">
          <xdr:nvSpPr>
            <xdr:cNvPr id="216071" name="Check Box 7" hidden="1">
              <a:extLst>
                <a:ext uri="{63B3BB69-23CF-44E3-9099-C40C66FF867C}">
                  <a14:compatExt spid="_x0000_s216071"/>
                </a:ext>
                <a:ext uri="{FF2B5EF4-FFF2-40B4-BE49-F238E27FC236}">
                  <a16:creationId xmlns:a16="http://schemas.microsoft.com/office/drawing/2014/main" id="{00000000-0008-0000-1700-00000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71</xdr:row>
          <xdr:rowOff>0</xdr:rowOff>
        </xdr:from>
        <xdr:to>
          <xdr:col>11</xdr:col>
          <xdr:colOff>85725</xdr:colOff>
          <xdr:row>72</xdr:row>
          <xdr:rowOff>9525</xdr:rowOff>
        </xdr:to>
        <xdr:sp macro="" textlink="">
          <xdr:nvSpPr>
            <xdr:cNvPr id="216072" name="Check Box 8" hidden="1">
              <a:extLst>
                <a:ext uri="{63B3BB69-23CF-44E3-9099-C40C66FF867C}">
                  <a14:compatExt spid="_x0000_s216072"/>
                </a:ext>
                <a:ext uri="{FF2B5EF4-FFF2-40B4-BE49-F238E27FC236}">
                  <a16:creationId xmlns:a16="http://schemas.microsoft.com/office/drawing/2014/main" id="{00000000-0008-0000-1700-00000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71</xdr:row>
          <xdr:rowOff>190500</xdr:rowOff>
        </xdr:from>
        <xdr:to>
          <xdr:col>11</xdr:col>
          <xdr:colOff>85725</xdr:colOff>
          <xdr:row>73</xdr:row>
          <xdr:rowOff>0</xdr:rowOff>
        </xdr:to>
        <xdr:sp macro="" textlink="">
          <xdr:nvSpPr>
            <xdr:cNvPr id="216073" name="Check Box 9" hidden="1">
              <a:extLst>
                <a:ext uri="{63B3BB69-23CF-44E3-9099-C40C66FF867C}">
                  <a14:compatExt spid="_x0000_s216073"/>
                </a:ext>
                <a:ext uri="{FF2B5EF4-FFF2-40B4-BE49-F238E27FC236}">
                  <a16:creationId xmlns:a16="http://schemas.microsoft.com/office/drawing/2014/main" id="{00000000-0008-0000-1700-00000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72</xdr:row>
          <xdr:rowOff>190500</xdr:rowOff>
        </xdr:from>
        <xdr:to>
          <xdr:col>11</xdr:col>
          <xdr:colOff>85725</xdr:colOff>
          <xdr:row>74</xdr:row>
          <xdr:rowOff>0</xdr:rowOff>
        </xdr:to>
        <xdr:sp macro="" textlink="">
          <xdr:nvSpPr>
            <xdr:cNvPr id="216074" name="Check Box 10" hidden="1">
              <a:extLst>
                <a:ext uri="{63B3BB69-23CF-44E3-9099-C40C66FF867C}">
                  <a14:compatExt spid="_x0000_s216074"/>
                </a:ext>
                <a:ext uri="{FF2B5EF4-FFF2-40B4-BE49-F238E27FC236}">
                  <a16:creationId xmlns:a16="http://schemas.microsoft.com/office/drawing/2014/main" id="{00000000-0008-0000-1700-00000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73</xdr:row>
          <xdr:rowOff>190500</xdr:rowOff>
        </xdr:from>
        <xdr:to>
          <xdr:col>11</xdr:col>
          <xdr:colOff>85725</xdr:colOff>
          <xdr:row>75</xdr:row>
          <xdr:rowOff>0</xdr:rowOff>
        </xdr:to>
        <xdr:sp macro="" textlink="">
          <xdr:nvSpPr>
            <xdr:cNvPr id="216075" name="Check Box 11" hidden="1">
              <a:extLst>
                <a:ext uri="{63B3BB69-23CF-44E3-9099-C40C66FF867C}">
                  <a14:compatExt spid="_x0000_s216075"/>
                </a:ext>
                <a:ext uri="{FF2B5EF4-FFF2-40B4-BE49-F238E27FC236}">
                  <a16:creationId xmlns:a16="http://schemas.microsoft.com/office/drawing/2014/main" id="{00000000-0008-0000-1700-00000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74</xdr:row>
          <xdr:rowOff>190500</xdr:rowOff>
        </xdr:from>
        <xdr:to>
          <xdr:col>11</xdr:col>
          <xdr:colOff>85725</xdr:colOff>
          <xdr:row>76</xdr:row>
          <xdr:rowOff>0</xdr:rowOff>
        </xdr:to>
        <xdr:sp macro="" textlink="">
          <xdr:nvSpPr>
            <xdr:cNvPr id="216076" name="Check Box 12" hidden="1">
              <a:extLst>
                <a:ext uri="{63B3BB69-23CF-44E3-9099-C40C66FF867C}">
                  <a14:compatExt spid="_x0000_s216076"/>
                </a:ext>
                <a:ext uri="{FF2B5EF4-FFF2-40B4-BE49-F238E27FC236}">
                  <a16:creationId xmlns:a16="http://schemas.microsoft.com/office/drawing/2014/main" id="{00000000-0008-0000-1700-00000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70</xdr:row>
          <xdr:rowOff>0</xdr:rowOff>
        </xdr:from>
        <xdr:to>
          <xdr:col>28</xdr:col>
          <xdr:colOff>85725</xdr:colOff>
          <xdr:row>71</xdr:row>
          <xdr:rowOff>9525</xdr:rowOff>
        </xdr:to>
        <xdr:sp macro="" textlink="">
          <xdr:nvSpPr>
            <xdr:cNvPr id="216077" name="Check Box 13" hidden="1">
              <a:extLst>
                <a:ext uri="{63B3BB69-23CF-44E3-9099-C40C66FF867C}">
                  <a14:compatExt spid="_x0000_s216077"/>
                </a:ext>
                <a:ext uri="{FF2B5EF4-FFF2-40B4-BE49-F238E27FC236}">
                  <a16:creationId xmlns:a16="http://schemas.microsoft.com/office/drawing/2014/main" id="{00000000-0008-0000-1700-00000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71</xdr:row>
          <xdr:rowOff>0</xdr:rowOff>
        </xdr:from>
        <xdr:to>
          <xdr:col>28</xdr:col>
          <xdr:colOff>85725</xdr:colOff>
          <xdr:row>72</xdr:row>
          <xdr:rowOff>9525</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17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71</xdr:row>
          <xdr:rowOff>190500</xdr:rowOff>
        </xdr:from>
        <xdr:to>
          <xdr:col>28</xdr:col>
          <xdr:colOff>85725</xdr:colOff>
          <xdr:row>73</xdr:row>
          <xdr:rowOff>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17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72</xdr:row>
          <xdr:rowOff>190500</xdr:rowOff>
        </xdr:from>
        <xdr:to>
          <xdr:col>28</xdr:col>
          <xdr:colOff>85725</xdr:colOff>
          <xdr:row>74</xdr:row>
          <xdr:rowOff>0</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17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73</xdr:row>
          <xdr:rowOff>190500</xdr:rowOff>
        </xdr:from>
        <xdr:to>
          <xdr:col>28</xdr:col>
          <xdr:colOff>85725</xdr:colOff>
          <xdr:row>75</xdr:row>
          <xdr:rowOff>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17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74</xdr:row>
          <xdr:rowOff>190500</xdr:rowOff>
        </xdr:from>
        <xdr:to>
          <xdr:col>28</xdr:col>
          <xdr:colOff>85725</xdr:colOff>
          <xdr:row>76</xdr:row>
          <xdr:rowOff>0</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17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70</xdr:row>
          <xdr:rowOff>0</xdr:rowOff>
        </xdr:from>
        <xdr:to>
          <xdr:col>45</xdr:col>
          <xdr:colOff>85725</xdr:colOff>
          <xdr:row>71</xdr:row>
          <xdr:rowOff>9525</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17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71</xdr:row>
          <xdr:rowOff>0</xdr:rowOff>
        </xdr:from>
        <xdr:to>
          <xdr:col>45</xdr:col>
          <xdr:colOff>85725</xdr:colOff>
          <xdr:row>72</xdr:row>
          <xdr:rowOff>9525</xdr:rowOff>
        </xdr:to>
        <xdr:sp macro="" textlink="">
          <xdr:nvSpPr>
            <xdr:cNvPr id="216084" name="Check Box 20" hidden="1">
              <a:extLst>
                <a:ext uri="{63B3BB69-23CF-44E3-9099-C40C66FF867C}">
                  <a14:compatExt spid="_x0000_s216084"/>
                </a:ext>
                <a:ext uri="{FF2B5EF4-FFF2-40B4-BE49-F238E27FC236}">
                  <a16:creationId xmlns:a16="http://schemas.microsoft.com/office/drawing/2014/main" id="{00000000-0008-0000-1700-00001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71</xdr:row>
          <xdr:rowOff>190500</xdr:rowOff>
        </xdr:from>
        <xdr:to>
          <xdr:col>45</xdr:col>
          <xdr:colOff>85725</xdr:colOff>
          <xdr:row>73</xdr:row>
          <xdr:rowOff>0</xdr:rowOff>
        </xdr:to>
        <xdr:sp macro="" textlink="">
          <xdr:nvSpPr>
            <xdr:cNvPr id="216085" name="Check Box 21" hidden="1">
              <a:extLst>
                <a:ext uri="{63B3BB69-23CF-44E3-9099-C40C66FF867C}">
                  <a14:compatExt spid="_x0000_s216085"/>
                </a:ext>
                <a:ext uri="{FF2B5EF4-FFF2-40B4-BE49-F238E27FC236}">
                  <a16:creationId xmlns:a16="http://schemas.microsoft.com/office/drawing/2014/main" id="{00000000-0008-0000-1700-00001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72</xdr:row>
          <xdr:rowOff>190500</xdr:rowOff>
        </xdr:from>
        <xdr:to>
          <xdr:col>45</xdr:col>
          <xdr:colOff>85725</xdr:colOff>
          <xdr:row>74</xdr:row>
          <xdr:rowOff>0</xdr:rowOff>
        </xdr:to>
        <xdr:sp macro="" textlink="">
          <xdr:nvSpPr>
            <xdr:cNvPr id="216086" name="Check Box 22" hidden="1">
              <a:extLst>
                <a:ext uri="{63B3BB69-23CF-44E3-9099-C40C66FF867C}">
                  <a14:compatExt spid="_x0000_s216086"/>
                </a:ext>
                <a:ext uri="{FF2B5EF4-FFF2-40B4-BE49-F238E27FC236}">
                  <a16:creationId xmlns:a16="http://schemas.microsoft.com/office/drawing/2014/main" id="{00000000-0008-0000-1700-00001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73</xdr:row>
          <xdr:rowOff>190500</xdr:rowOff>
        </xdr:from>
        <xdr:to>
          <xdr:col>45</xdr:col>
          <xdr:colOff>85725</xdr:colOff>
          <xdr:row>75</xdr:row>
          <xdr:rowOff>0</xdr:rowOff>
        </xdr:to>
        <xdr:sp macro="" textlink="">
          <xdr:nvSpPr>
            <xdr:cNvPr id="216087" name="Check Box 23" hidden="1">
              <a:extLst>
                <a:ext uri="{63B3BB69-23CF-44E3-9099-C40C66FF867C}">
                  <a14:compatExt spid="_x0000_s216087"/>
                </a:ext>
                <a:ext uri="{FF2B5EF4-FFF2-40B4-BE49-F238E27FC236}">
                  <a16:creationId xmlns:a16="http://schemas.microsoft.com/office/drawing/2014/main" id="{00000000-0008-0000-1700-00001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74</xdr:row>
          <xdr:rowOff>190500</xdr:rowOff>
        </xdr:from>
        <xdr:to>
          <xdr:col>45</xdr:col>
          <xdr:colOff>85725</xdr:colOff>
          <xdr:row>76</xdr:row>
          <xdr:rowOff>0</xdr:rowOff>
        </xdr:to>
        <xdr:sp macro="" textlink="">
          <xdr:nvSpPr>
            <xdr:cNvPr id="216088" name="Check Box 24" hidden="1">
              <a:extLst>
                <a:ext uri="{63B3BB69-23CF-44E3-9099-C40C66FF867C}">
                  <a14:compatExt spid="_x0000_s216088"/>
                </a:ext>
                <a:ext uri="{FF2B5EF4-FFF2-40B4-BE49-F238E27FC236}">
                  <a16:creationId xmlns:a16="http://schemas.microsoft.com/office/drawing/2014/main" id="{00000000-0008-0000-1700-00001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47625</xdr:colOff>
      <xdr:row>7</xdr:row>
      <xdr:rowOff>9525</xdr:rowOff>
    </xdr:from>
    <xdr:to>
      <xdr:col>6</xdr:col>
      <xdr:colOff>228600</xdr:colOff>
      <xdr:row>7</xdr:row>
      <xdr:rowOff>190500</xdr:rowOff>
    </xdr:to>
    <xdr:sp macro="" textlink="">
      <xdr:nvSpPr>
        <xdr:cNvPr id="172033" name="Oval 1">
          <a:extLst>
            <a:ext uri="{FF2B5EF4-FFF2-40B4-BE49-F238E27FC236}">
              <a16:creationId xmlns:a16="http://schemas.microsoft.com/office/drawing/2014/main" id="{00000000-0008-0000-0500-000001A00200}"/>
            </a:ext>
          </a:extLst>
        </xdr:cNvPr>
        <xdr:cNvSpPr>
          <a:spLocks noChangeArrowheads="1"/>
        </xdr:cNvSpPr>
      </xdr:nvSpPr>
      <xdr:spPr bwMode="auto">
        <a:xfrm>
          <a:off x="6286500" y="1619250"/>
          <a:ext cx="180975" cy="180975"/>
        </a:xfrm>
        <a:prstGeom prst="ellipse">
          <a:avLst/>
        </a:prstGeom>
        <a:solidFill>
          <a:srgbClr val="FFFFFF"/>
        </a:solidFill>
        <a:ln w="317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明朝"/>
              <a:ea typeface="ＭＳ Ｐ明朝"/>
            </a:rPr>
            <a:t>印</a:t>
          </a:r>
        </a:p>
      </xdr:txBody>
    </xdr:sp>
    <xdr:clientData/>
  </xdr:twoCellAnchor>
  <xdr:twoCellAnchor>
    <xdr:from>
      <xdr:col>0</xdr:col>
      <xdr:colOff>313152</xdr:colOff>
      <xdr:row>6</xdr:row>
      <xdr:rowOff>26095</xdr:rowOff>
    </xdr:from>
    <xdr:to>
      <xdr:col>3</xdr:col>
      <xdr:colOff>26097</xdr:colOff>
      <xdr:row>7</xdr:row>
      <xdr:rowOff>169623</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bwMode="auto">
        <a:xfrm>
          <a:off x="313152" y="1435273"/>
          <a:ext cx="2844452" cy="365343"/>
        </a:xfrm>
        <a:prstGeom prst="roundRect">
          <a:avLst/>
        </a:prstGeom>
        <a:solidFill>
          <a:srgbClr val="FFFF00"/>
        </a:solidFill>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anchorCtr="1" upright="1"/>
        <a:lstStyle/>
        <a:p>
          <a:pPr algn="l"/>
          <a:r>
            <a:rPr kumimoji="1" lang="ja-JP" altLang="en-US" sz="1400">
              <a:solidFill>
                <a:sysClr val="windowText" lastClr="000000"/>
              </a:solidFill>
            </a:rPr>
            <a:t>印刷は両面印刷でお願いします。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16</xdr:col>
      <xdr:colOff>285750</xdr:colOff>
      <xdr:row>13</xdr:row>
      <xdr:rowOff>9525</xdr:rowOff>
    </xdr:from>
    <xdr:to>
      <xdr:col>16</xdr:col>
      <xdr:colOff>428625</xdr:colOff>
      <xdr:row>13</xdr:row>
      <xdr:rowOff>152400</xdr:rowOff>
    </xdr:to>
    <xdr:sp macro="" textlink="">
      <xdr:nvSpPr>
        <xdr:cNvPr id="232123" name="Oval 1">
          <a:extLst>
            <a:ext uri="{FF2B5EF4-FFF2-40B4-BE49-F238E27FC236}">
              <a16:creationId xmlns:a16="http://schemas.microsoft.com/office/drawing/2014/main" id="{00000000-0008-0000-0600-0000BB8A0300}"/>
            </a:ext>
          </a:extLst>
        </xdr:cNvPr>
        <xdr:cNvSpPr>
          <a:spLocks noChangeArrowheads="1"/>
        </xdr:cNvSpPr>
      </xdr:nvSpPr>
      <xdr:spPr bwMode="auto">
        <a:xfrm>
          <a:off x="6515100" y="22002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295275</xdr:colOff>
      <xdr:row>38</xdr:row>
      <xdr:rowOff>9525</xdr:rowOff>
    </xdr:from>
    <xdr:to>
      <xdr:col>5</xdr:col>
      <xdr:colOff>495300</xdr:colOff>
      <xdr:row>39</xdr:row>
      <xdr:rowOff>0</xdr:rowOff>
    </xdr:to>
    <xdr:sp macro="" textlink="">
      <xdr:nvSpPr>
        <xdr:cNvPr id="232124" name="Oval 7">
          <a:extLst>
            <a:ext uri="{FF2B5EF4-FFF2-40B4-BE49-F238E27FC236}">
              <a16:creationId xmlns:a16="http://schemas.microsoft.com/office/drawing/2014/main" id="{00000000-0008-0000-0600-0000BC8A0300}"/>
            </a:ext>
          </a:extLst>
        </xdr:cNvPr>
        <xdr:cNvSpPr>
          <a:spLocks noChangeArrowheads="1"/>
        </xdr:cNvSpPr>
      </xdr:nvSpPr>
      <xdr:spPr bwMode="auto">
        <a:xfrm>
          <a:off x="1552575" y="5943600"/>
          <a:ext cx="552450" cy="1524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23</xdr:row>
      <xdr:rowOff>0</xdr:rowOff>
    </xdr:from>
    <xdr:to>
      <xdr:col>7</xdr:col>
      <xdr:colOff>514350</xdr:colOff>
      <xdr:row>23</xdr:row>
      <xdr:rowOff>171450</xdr:rowOff>
    </xdr:to>
    <xdr:sp macro="" textlink="">
      <xdr:nvSpPr>
        <xdr:cNvPr id="232125" name="Oval 10">
          <a:extLst>
            <a:ext uri="{FF2B5EF4-FFF2-40B4-BE49-F238E27FC236}">
              <a16:creationId xmlns:a16="http://schemas.microsoft.com/office/drawing/2014/main" id="{00000000-0008-0000-0600-0000BD8A0300}"/>
            </a:ext>
          </a:extLst>
        </xdr:cNvPr>
        <xdr:cNvSpPr>
          <a:spLocks noChangeArrowheads="1"/>
        </xdr:cNvSpPr>
      </xdr:nvSpPr>
      <xdr:spPr bwMode="auto">
        <a:xfrm>
          <a:off x="2886075" y="3810000"/>
          <a:ext cx="400050"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22</xdr:row>
      <xdr:rowOff>19050</xdr:rowOff>
    </xdr:from>
    <xdr:to>
      <xdr:col>9</xdr:col>
      <xdr:colOff>257175</xdr:colOff>
      <xdr:row>22</xdr:row>
      <xdr:rowOff>190500</xdr:rowOff>
    </xdr:to>
    <xdr:sp macro="" textlink="">
      <xdr:nvSpPr>
        <xdr:cNvPr id="232126" name="Oval 11">
          <a:extLst>
            <a:ext uri="{FF2B5EF4-FFF2-40B4-BE49-F238E27FC236}">
              <a16:creationId xmlns:a16="http://schemas.microsoft.com/office/drawing/2014/main" id="{00000000-0008-0000-0600-0000BE8A0300}"/>
            </a:ext>
          </a:extLst>
        </xdr:cNvPr>
        <xdr:cNvSpPr>
          <a:spLocks noChangeArrowheads="1"/>
        </xdr:cNvSpPr>
      </xdr:nvSpPr>
      <xdr:spPr bwMode="auto">
        <a:xfrm>
          <a:off x="3514725" y="3667125"/>
          <a:ext cx="371475" cy="1428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142875</xdr:colOff>
      <xdr:row>49</xdr:row>
      <xdr:rowOff>0</xdr:rowOff>
    </xdr:from>
    <xdr:to>
      <xdr:col>7</xdr:col>
      <xdr:colOff>9525</xdr:colOff>
      <xdr:row>49</xdr:row>
      <xdr:rowOff>161925</xdr:rowOff>
    </xdr:to>
    <xdr:sp macro="" textlink="">
      <xdr:nvSpPr>
        <xdr:cNvPr id="232127" name="Oval 7">
          <a:extLst>
            <a:ext uri="{FF2B5EF4-FFF2-40B4-BE49-F238E27FC236}">
              <a16:creationId xmlns:a16="http://schemas.microsoft.com/office/drawing/2014/main" id="{00000000-0008-0000-0600-0000BF8A0300}"/>
            </a:ext>
          </a:extLst>
        </xdr:cNvPr>
        <xdr:cNvSpPr>
          <a:spLocks noChangeArrowheads="1"/>
        </xdr:cNvSpPr>
      </xdr:nvSpPr>
      <xdr:spPr bwMode="auto">
        <a:xfrm>
          <a:off x="2257425" y="7400925"/>
          <a:ext cx="52387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219075</xdr:colOff>
      <xdr:row>49</xdr:row>
      <xdr:rowOff>0</xdr:rowOff>
    </xdr:from>
    <xdr:to>
      <xdr:col>11</xdr:col>
      <xdr:colOff>190500</xdr:colOff>
      <xdr:row>49</xdr:row>
      <xdr:rowOff>161925</xdr:rowOff>
    </xdr:to>
    <xdr:sp macro="" textlink="">
      <xdr:nvSpPr>
        <xdr:cNvPr id="232128" name="Oval 7">
          <a:extLst>
            <a:ext uri="{FF2B5EF4-FFF2-40B4-BE49-F238E27FC236}">
              <a16:creationId xmlns:a16="http://schemas.microsoft.com/office/drawing/2014/main" id="{00000000-0008-0000-0600-0000C08A0300}"/>
            </a:ext>
          </a:extLst>
        </xdr:cNvPr>
        <xdr:cNvSpPr>
          <a:spLocks noChangeArrowheads="1"/>
        </xdr:cNvSpPr>
      </xdr:nvSpPr>
      <xdr:spPr bwMode="auto">
        <a:xfrm>
          <a:off x="3848100" y="7400925"/>
          <a:ext cx="52387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219075</xdr:colOff>
      <xdr:row>49</xdr:row>
      <xdr:rowOff>0</xdr:rowOff>
    </xdr:from>
    <xdr:to>
      <xdr:col>15</xdr:col>
      <xdr:colOff>276225</xdr:colOff>
      <xdr:row>49</xdr:row>
      <xdr:rowOff>161925</xdr:rowOff>
    </xdr:to>
    <xdr:sp macro="" textlink="">
      <xdr:nvSpPr>
        <xdr:cNvPr id="232129" name="Oval 7">
          <a:extLst>
            <a:ext uri="{FF2B5EF4-FFF2-40B4-BE49-F238E27FC236}">
              <a16:creationId xmlns:a16="http://schemas.microsoft.com/office/drawing/2014/main" id="{00000000-0008-0000-0600-0000C18A0300}"/>
            </a:ext>
          </a:extLst>
        </xdr:cNvPr>
        <xdr:cNvSpPr>
          <a:spLocks noChangeArrowheads="1"/>
        </xdr:cNvSpPr>
      </xdr:nvSpPr>
      <xdr:spPr bwMode="auto">
        <a:xfrm>
          <a:off x="5514975" y="7400925"/>
          <a:ext cx="52387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104775</xdr:colOff>
      <xdr:row>45</xdr:row>
      <xdr:rowOff>19050</xdr:rowOff>
    </xdr:from>
    <xdr:to>
      <xdr:col>11</xdr:col>
      <xdr:colOff>190500</xdr:colOff>
      <xdr:row>46</xdr:row>
      <xdr:rowOff>133350</xdr:rowOff>
    </xdr:to>
    <xdr:sp macro="" textlink="">
      <xdr:nvSpPr>
        <xdr:cNvPr id="232130" name="Oval 7">
          <a:extLst>
            <a:ext uri="{FF2B5EF4-FFF2-40B4-BE49-F238E27FC236}">
              <a16:creationId xmlns:a16="http://schemas.microsoft.com/office/drawing/2014/main" id="{00000000-0008-0000-0600-0000C28A0300}"/>
            </a:ext>
          </a:extLst>
        </xdr:cNvPr>
        <xdr:cNvSpPr>
          <a:spLocks noChangeArrowheads="1"/>
        </xdr:cNvSpPr>
      </xdr:nvSpPr>
      <xdr:spPr bwMode="auto">
        <a:xfrm>
          <a:off x="4086225" y="6867525"/>
          <a:ext cx="28575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200025</xdr:colOff>
      <xdr:row>45</xdr:row>
      <xdr:rowOff>19050</xdr:rowOff>
    </xdr:from>
    <xdr:to>
      <xdr:col>16</xdr:col>
      <xdr:colOff>485775</xdr:colOff>
      <xdr:row>46</xdr:row>
      <xdr:rowOff>133350</xdr:rowOff>
    </xdr:to>
    <xdr:sp macro="" textlink="">
      <xdr:nvSpPr>
        <xdr:cNvPr id="232131" name="Oval 7">
          <a:extLst>
            <a:ext uri="{FF2B5EF4-FFF2-40B4-BE49-F238E27FC236}">
              <a16:creationId xmlns:a16="http://schemas.microsoft.com/office/drawing/2014/main" id="{00000000-0008-0000-0600-0000C38A0300}"/>
            </a:ext>
          </a:extLst>
        </xdr:cNvPr>
        <xdr:cNvSpPr>
          <a:spLocks noChangeArrowheads="1"/>
        </xdr:cNvSpPr>
      </xdr:nvSpPr>
      <xdr:spPr bwMode="auto">
        <a:xfrm>
          <a:off x="6429375" y="6867525"/>
          <a:ext cx="28575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171450</xdr:colOff>
      <xdr:row>45</xdr:row>
      <xdr:rowOff>28575</xdr:rowOff>
    </xdr:from>
    <xdr:to>
      <xdr:col>5</xdr:col>
      <xdr:colOff>457200</xdr:colOff>
      <xdr:row>46</xdr:row>
      <xdr:rowOff>142875</xdr:rowOff>
    </xdr:to>
    <xdr:sp macro="" textlink="">
      <xdr:nvSpPr>
        <xdr:cNvPr id="232132" name="Oval 7">
          <a:extLst>
            <a:ext uri="{FF2B5EF4-FFF2-40B4-BE49-F238E27FC236}">
              <a16:creationId xmlns:a16="http://schemas.microsoft.com/office/drawing/2014/main" id="{00000000-0008-0000-0600-0000C48A0300}"/>
            </a:ext>
          </a:extLst>
        </xdr:cNvPr>
        <xdr:cNvSpPr>
          <a:spLocks noChangeArrowheads="1"/>
        </xdr:cNvSpPr>
      </xdr:nvSpPr>
      <xdr:spPr bwMode="auto">
        <a:xfrm>
          <a:off x="1781175" y="6877050"/>
          <a:ext cx="28575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19050</xdr:colOff>
      <xdr:row>42</xdr:row>
      <xdr:rowOff>28575</xdr:rowOff>
    </xdr:from>
    <xdr:to>
      <xdr:col>33</xdr:col>
      <xdr:colOff>571500</xdr:colOff>
      <xdr:row>63</xdr:row>
      <xdr:rowOff>9525</xdr:rowOff>
    </xdr:to>
    <xdr:pic>
      <xdr:nvPicPr>
        <xdr:cNvPr id="232133" name="図 2">
          <a:extLst>
            <a:ext uri="{FF2B5EF4-FFF2-40B4-BE49-F238E27FC236}">
              <a16:creationId xmlns:a16="http://schemas.microsoft.com/office/drawing/2014/main" id="{00000000-0008-0000-0600-0000C58A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3825" y="6486525"/>
          <a:ext cx="665797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54</xdr:row>
      <xdr:rowOff>57150</xdr:rowOff>
    </xdr:from>
    <xdr:to>
      <xdr:col>16</xdr:col>
      <xdr:colOff>542925</xdr:colOff>
      <xdr:row>63</xdr:row>
      <xdr:rowOff>95250</xdr:rowOff>
    </xdr:to>
    <xdr:pic>
      <xdr:nvPicPr>
        <xdr:cNvPr id="232134" name="図 4">
          <a:extLst>
            <a:ext uri="{FF2B5EF4-FFF2-40B4-BE49-F238E27FC236}">
              <a16:creationId xmlns:a16="http://schemas.microsoft.com/office/drawing/2014/main" id="{00000000-0008-0000-0600-0000C68A0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8305800"/>
          <a:ext cx="65817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21</xdr:col>
      <xdr:colOff>371475</xdr:colOff>
      <xdr:row>3</xdr:row>
      <xdr:rowOff>19050</xdr:rowOff>
    </xdr:from>
    <xdr:ext cx="2705100" cy="438418"/>
    <xdr:sp macro="" textlink="">
      <xdr:nvSpPr>
        <xdr:cNvPr id="2" name="角丸四角形吹き出し 1">
          <a:extLst>
            <a:ext uri="{FF2B5EF4-FFF2-40B4-BE49-F238E27FC236}">
              <a16:creationId xmlns:a16="http://schemas.microsoft.com/office/drawing/2014/main" id="{00000000-0008-0000-0700-000002000000}"/>
            </a:ext>
          </a:extLst>
        </xdr:cNvPr>
        <xdr:cNvSpPr/>
      </xdr:nvSpPr>
      <xdr:spPr bwMode="auto">
        <a:xfrm>
          <a:off x="6267450" y="704850"/>
          <a:ext cx="2705100" cy="438418"/>
        </a:xfrm>
        <a:prstGeom prst="wedgeRoundRectCallout">
          <a:avLst>
            <a:gd name="adj1" fmla="val -84565"/>
            <a:gd name="adj2" fmla="val 18928"/>
            <a:gd name="adj3" fmla="val 16667"/>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lnSpc>
              <a:spcPts val="1500"/>
            </a:lnSpc>
          </a:pPr>
          <a:r>
            <a:rPr kumimoji="1" lang="ja-JP" altLang="en-US" sz="1600"/>
            <a:t>本様式は、一次下請業者の場合作成します。</a:t>
          </a:r>
        </a:p>
      </xdr:txBody>
    </xdr:sp>
    <xdr:clientData fPrintsWithSheet="0"/>
  </xdr:oneCellAnchor>
  <xdr:twoCellAnchor>
    <xdr:from>
      <xdr:col>13</xdr:col>
      <xdr:colOff>447675</xdr:colOff>
      <xdr:row>10</xdr:row>
      <xdr:rowOff>171450</xdr:rowOff>
    </xdr:from>
    <xdr:to>
      <xdr:col>13</xdr:col>
      <xdr:colOff>676275</xdr:colOff>
      <xdr:row>12</xdr:row>
      <xdr:rowOff>9525</xdr:rowOff>
    </xdr:to>
    <xdr:sp macro="" textlink="">
      <xdr:nvSpPr>
        <xdr:cNvPr id="3" name="楕円 2">
          <a:extLst>
            <a:ext uri="{FF2B5EF4-FFF2-40B4-BE49-F238E27FC236}">
              <a16:creationId xmlns:a16="http://schemas.microsoft.com/office/drawing/2014/main" id="{00000000-0008-0000-0700-000003000000}"/>
            </a:ext>
          </a:extLst>
        </xdr:cNvPr>
        <xdr:cNvSpPr/>
      </xdr:nvSpPr>
      <xdr:spPr bwMode="auto">
        <a:xfrm>
          <a:off x="4057650" y="2219325"/>
          <a:ext cx="228600" cy="200025"/>
        </a:xfrm>
        <a:prstGeom prst="ellipse">
          <a:avLst/>
        </a:prstGeom>
        <a:no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352425</xdr:colOff>
      <xdr:row>15</xdr:row>
      <xdr:rowOff>142875</xdr:rowOff>
    </xdr:from>
    <xdr:to>
      <xdr:col>8</xdr:col>
      <xdr:colOff>66675</xdr:colOff>
      <xdr:row>17</xdr:row>
      <xdr:rowOff>19050</xdr:rowOff>
    </xdr:to>
    <xdr:sp macro="" textlink="">
      <xdr:nvSpPr>
        <xdr:cNvPr id="228582" name="Oval 4">
          <a:extLst>
            <a:ext uri="{FF2B5EF4-FFF2-40B4-BE49-F238E27FC236}">
              <a16:creationId xmlns:a16="http://schemas.microsoft.com/office/drawing/2014/main" id="{00000000-0008-0000-0900-0000E67C0300}"/>
            </a:ext>
          </a:extLst>
        </xdr:cNvPr>
        <xdr:cNvSpPr>
          <a:spLocks noChangeArrowheads="1"/>
        </xdr:cNvSpPr>
      </xdr:nvSpPr>
      <xdr:spPr bwMode="auto">
        <a:xfrm>
          <a:off x="3571875" y="2714625"/>
          <a:ext cx="447675"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5</xdr:col>
      <xdr:colOff>733425</xdr:colOff>
      <xdr:row>15</xdr:row>
      <xdr:rowOff>152400</xdr:rowOff>
    </xdr:from>
    <xdr:to>
      <xdr:col>7</xdr:col>
      <xdr:colOff>38100</xdr:colOff>
      <xdr:row>17</xdr:row>
      <xdr:rowOff>28575</xdr:rowOff>
    </xdr:to>
    <xdr:sp macro="" textlink="">
      <xdr:nvSpPr>
        <xdr:cNvPr id="228583" name="Oval 4">
          <a:extLst>
            <a:ext uri="{FF2B5EF4-FFF2-40B4-BE49-F238E27FC236}">
              <a16:creationId xmlns:a16="http://schemas.microsoft.com/office/drawing/2014/main" id="{00000000-0008-0000-0900-0000E77C0300}"/>
            </a:ext>
          </a:extLst>
        </xdr:cNvPr>
        <xdr:cNvSpPr>
          <a:spLocks noChangeArrowheads="1"/>
        </xdr:cNvSpPr>
      </xdr:nvSpPr>
      <xdr:spPr bwMode="auto">
        <a:xfrm>
          <a:off x="3219450" y="2724150"/>
          <a:ext cx="447675"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3</xdr:col>
      <xdr:colOff>609600</xdr:colOff>
      <xdr:row>24</xdr:row>
      <xdr:rowOff>133350</xdr:rowOff>
    </xdr:from>
    <xdr:to>
      <xdr:col>4</xdr:col>
      <xdr:colOff>552450</xdr:colOff>
      <xdr:row>26</xdr:row>
      <xdr:rowOff>38100</xdr:rowOff>
    </xdr:to>
    <xdr:sp macro="" textlink="">
      <xdr:nvSpPr>
        <xdr:cNvPr id="228584" name="Oval 4">
          <a:extLst>
            <a:ext uri="{FF2B5EF4-FFF2-40B4-BE49-F238E27FC236}">
              <a16:creationId xmlns:a16="http://schemas.microsoft.com/office/drawing/2014/main" id="{00000000-0008-0000-0900-0000E87C0300}"/>
            </a:ext>
          </a:extLst>
        </xdr:cNvPr>
        <xdr:cNvSpPr>
          <a:spLocks noChangeArrowheads="1"/>
        </xdr:cNvSpPr>
      </xdr:nvSpPr>
      <xdr:spPr bwMode="auto">
        <a:xfrm>
          <a:off x="1724025" y="4248150"/>
          <a:ext cx="628650" cy="2476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7</xdr:col>
      <xdr:colOff>19050</xdr:colOff>
      <xdr:row>17</xdr:row>
      <xdr:rowOff>161925</xdr:rowOff>
    </xdr:from>
    <xdr:to>
      <xdr:col>8</xdr:col>
      <xdr:colOff>266700</xdr:colOff>
      <xdr:row>19</xdr:row>
      <xdr:rowOff>9525</xdr:rowOff>
    </xdr:to>
    <xdr:sp macro="" textlink="">
      <xdr:nvSpPr>
        <xdr:cNvPr id="176634" name="Oval 3">
          <a:extLst>
            <a:ext uri="{FF2B5EF4-FFF2-40B4-BE49-F238E27FC236}">
              <a16:creationId xmlns:a16="http://schemas.microsoft.com/office/drawing/2014/main" id="{00000000-0008-0000-0A00-0000FAB10200}"/>
            </a:ext>
          </a:extLst>
        </xdr:cNvPr>
        <xdr:cNvSpPr>
          <a:spLocks noChangeArrowheads="1"/>
        </xdr:cNvSpPr>
      </xdr:nvSpPr>
      <xdr:spPr bwMode="auto">
        <a:xfrm>
          <a:off x="3495675" y="3533775"/>
          <a:ext cx="447675" cy="2476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219075</xdr:colOff>
      <xdr:row>17</xdr:row>
      <xdr:rowOff>180975</xdr:rowOff>
    </xdr:from>
    <xdr:to>
      <xdr:col>9</xdr:col>
      <xdr:colOff>381000</xdr:colOff>
      <xdr:row>18</xdr:row>
      <xdr:rowOff>200025</xdr:rowOff>
    </xdr:to>
    <xdr:sp macro="" textlink="">
      <xdr:nvSpPr>
        <xdr:cNvPr id="176635" name="Oval 4">
          <a:extLst>
            <a:ext uri="{FF2B5EF4-FFF2-40B4-BE49-F238E27FC236}">
              <a16:creationId xmlns:a16="http://schemas.microsoft.com/office/drawing/2014/main" id="{00000000-0008-0000-0A00-0000FBB10200}"/>
            </a:ext>
          </a:extLst>
        </xdr:cNvPr>
        <xdr:cNvSpPr>
          <a:spLocks noChangeArrowheads="1"/>
        </xdr:cNvSpPr>
      </xdr:nvSpPr>
      <xdr:spPr bwMode="auto">
        <a:xfrm>
          <a:off x="3895725" y="3552825"/>
          <a:ext cx="447675"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9</xdr:col>
      <xdr:colOff>495300</xdr:colOff>
      <xdr:row>39</xdr:row>
      <xdr:rowOff>47625</xdr:rowOff>
    </xdr:from>
    <xdr:to>
      <xdr:col>10</xdr:col>
      <xdr:colOff>323850</xdr:colOff>
      <xdr:row>41</xdr:row>
      <xdr:rowOff>123825</xdr:rowOff>
    </xdr:to>
    <xdr:sp macro="" textlink="">
      <xdr:nvSpPr>
        <xdr:cNvPr id="176636" name="Oval 3">
          <a:extLst>
            <a:ext uri="{FF2B5EF4-FFF2-40B4-BE49-F238E27FC236}">
              <a16:creationId xmlns:a16="http://schemas.microsoft.com/office/drawing/2014/main" id="{00000000-0008-0000-0A00-0000FCB10200}"/>
            </a:ext>
          </a:extLst>
        </xdr:cNvPr>
        <xdr:cNvSpPr>
          <a:spLocks noChangeArrowheads="1"/>
        </xdr:cNvSpPr>
      </xdr:nvSpPr>
      <xdr:spPr bwMode="auto">
        <a:xfrm>
          <a:off x="4457700" y="7477125"/>
          <a:ext cx="419100" cy="4191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15</xdr:col>
      <xdr:colOff>219075</xdr:colOff>
      <xdr:row>39</xdr:row>
      <xdr:rowOff>47625</xdr:rowOff>
    </xdr:from>
    <xdr:to>
      <xdr:col>15</xdr:col>
      <xdr:colOff>638175</xdr:colOff>
      <xdr:row>41</xdr:row>
      <xdr:rowOff>123825</xdr:rowOff>
    </xdr:to>
    <xdr:sp macro="" textlink="">
      <xdr:nvSpPr>
        <xdr:cNvPr id="176637" name="Oval 3">
          <a:extLst>
            <a:ext uri="{FF2B5EF4-FFF2-40B4-BE49-F238E27FC236}">
              <a16:creationId xmlns:a16="http://schemas.microsoft.com/office/drawing/2014/main" id="{00000000-0008-0000-0A00-0000FDB10200}"/>
            </a:ext>
          </a:extLst>
        </xdr:cNvPr>
        <xdr:cNvSpPr>
          <a:spLocks noChangeArrowheads="1"/>
        </xdr:cNvSpPr>
      </xdr:nvSpPr>
      <xdr:spPr bwMode="auto">
        <a:xfrm>
          <a:off x="6972300" y="7477125"/>
          <a:ext cx="419100" cy="4191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3</xdr:col>
      <xdr:colOff>466725</xdr:colOff>
      <xdr:row>39</xdr:row>
      <xdr:rowOff>66675</xdr:rowOff>
    </xdr:from>
    <xdr:to>
      <xdr:col>4</xdr:col>
      <xdr:colOff>123825</xdr:colOff>
      <xdr:row>41</xdr:row>
      <xdr:rowOff>133350</xdr:rowOff>
    </xdr:to>
    <xdr:sp macro="" textlink="">
      <xdr:nvSpPr>
        <xdr:cNvPr id="176638" name="Oval 3">
          <a:extLst>
            <a:ext uri="{FF2B5EF4-FFF2-40B4-BE49-F238E27FC236}">
              <a16:creationId xmlns:a16="http://schemas.microsoft.com/office/drawing/2014/main" id="{00000000-0008-0000-0A00-0000FEB10200}"/>
            </a:ext>
          </a:extLst>
        </xdr:cNvPr>
        <xdr:cNvSpPr>
          <a:spLocks noChangeArrowheads="1"/>
        </xdr:cNvSpPr>
      </xdr:nvSpPr>
      <xdr:spPr bwMode="auto">
        <a:xfrm>
          <a:off x="1514475" y="7496175"/>
          <a:ext cx="419100" cy="4095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wsDr>
</file>

<file path=xl/drawings/drawing8.xml><?xml version="1.0" encoding="utf-8"?>
<xdr:wsDr xmlns:xdr="http://schemas.openxmlformats.org/drawingml/2006/spreadsheetDrawing" xmlns:a="http://schemas.openxmlformats.org/drawingml/2006/main">
  <xdr:oneCellAnchor>
    <xdr:from>
      <xdr:col>5</xdr:col>
      <xdr:colOff>1457326</xdr:colOff>
      <xdr:row>9</xdr:row>
      <xdr:rowOff>133351</xdr:rowOff>
    </xdr:from>
    <xdr:ext cx="163499" cy="198358"/>
    <xdr:sp macro="" textlink="">
      <xdr:nvSpPr>
        <xdr:cNvPr id="2" name="円/楕円 1">
          <a:extLst>
            <a:ext uri="{FF2B5EF4-FFF2-40B4-BE49-F238E27FC236}">
              <a16:creationId xmlns:a16="http://schemas.microsoft.com/office/drawing/2014/main" id="{00000000-0008-0000-0B00-000002000000}"/>
            </a:ext>
          </a:extLst>
        </xdr:cNvPr>
        <xdr:cNvSpPr/>
      </xdr:nvSpPr>
      <xdr:spPr>
        <a:xfrm>
          <a:off x="6005514" y="1776414"/>
          <a:ext cx="144264" cy="187543"/>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t">
          <a:spAutoFit/>
        </a:bodyPr>
        <a:lstStyle/>
        <a:p>
          <a:pPr algn="l"/>
          <a:r>
            <a:rPr kumimoji="1" lang="ja-JP" altLang="en-US" sz="800">
              <a:solidFill>
                <a:sysClr val="windowText" lastClr="000000"/>
              </a:solidFill>
            </a:rPr>
            <a:t>印</a:t>
          </a:r>
          <a:endParaRPr kumimoji="1" lang="en-US" altLang="ja-JP" sz="800">
            <a:solidFill>
              <a:sysClr val="windowText" lastClr="000000"/>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9</xdr:col>
      <xdr:colOff>85725</xdr:colOff>
      <xdr:row>13</xdr:row>
      <xdr:rowOff>9525</xdr:rowOff>
    </xdr:from>
    <xdr:to>
      <xdr:col>9</xdr:col>
      <xdr:colOff>247650</xdr:colOff>
      <xdr:row>14</xdr:row>
      <xdr:rowOff>0</xdr:rowOff>
    </xdr:to>
    <xdr:sp macro="" textlink="">
      <xdr:nvSpPr>
        <xdr:cNvPr id="174081" name="Oval 1">
          <a:extLst>
            <a:ext uri="{FF2B5EF4-FFF2-40B4-BE49-F238E27FC236}">
              <a16:creationId xmlns:a16="http://schemas.microsoft.com/office/drawing/2014/main" id="{00000000-0008-0000-0C00-000001A80200}"/>
            </a:ext>
          </a:extLst>
        </xdr:cNvPr>
        <xdr:cNvSpPr>
          <a:spLocks noChangeArrowheads="1"/>
        </xdr:cNvSpPr>
      </xdr:nvSpPr>
      <xdr:spPr bwMode="auto">
        <a:xfrm>
          <a:off x="5895975" y="2305050"/>
          <a:ext cx="161925" cy="161925"/>
        </a:xfrm>
        <a:prstGeom prst="ellipse">
          <a:avLst/>
        </a:prstGeom>
        <a:solidFill>
          <a:srgbClr val="FFFFFF"/>
        </a:solidFill>
        <a:ln w="317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0</xdr:col>
      <xdr:colOff>28575</xdr:colOff>
      <xdr:row>8</xdr:row>
      <xdr:rowOff>0</xdr:rowOff>
    </xdr:from>
    <xdr:to>
      <xdr:col>3</xdr:col>
      <xdr:colOff>342900</xdr:colOff>
      <xdr:row>8</xdr:row>
      <xdr:rowOff>0</xdr:rowOff>
    </xdr:to>
    <xdr:sp macro="" textlink="">
      <xdr:nvSpPr>
        <xdr:cNvPr id="198504" name="Line 2">
          <a:extLst>
            <a:ext uri="{FF2B5EF4-FFF2-40B4-BE49-F238E27FC236}">
              <a16:creationId xmlns:a16="http://schemas.microsoft.com/office/drawing/2014/main" id="{00000000-0008-0000-0C00-000068070300}"/>
            </a:ext>
          </a:extLst>
        </xdr:cNvPr>
        <xdr:cNvSpPr>
          <a:spLocks noChangeShapeType="1"/>
        </xdr:cNvSpPr>
      </xdr:nvSpPr>
      <xdr:spPr bwMode="auto">
        <a:xfrm>
          <a:off x="28575" y="1438275"/>
          <a:ext cx="2676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590550</xdr:colOff>
      <xdr:row>39</xdr:row>
      <xdr:rowOff>0</xdr:rowOff>
    </xdr:from>
    <xdr:to>
      <xdr:col>1</xdr:col>
      <xdr:colOff>666750</xdr:colOff>
      <xdr:row>42</xdr:row>
      <xdr:rowOff>161925</xdr:rowOff>
    </xdr:to>
    <xdr:sp macro="" textlink="">
      <xdr:nvSpPr>
        <xdr:cNvPr id="198505" name="AutoShape 3">
          <a:extLst>
            <a:ext uri="{FF2B5EF4-FFF2-40B4-BE49-F238E27FC236}">
              <a16:creationId xmlns:a16="http://schemas.microsoft.com/office/drawing/2014/main" id="{00000000-0008-0000-0C00-000069070300}"/>
            </a:ext>
          </a:extLst>
        </xdr:cNvPr>
        <xdr:cNvSpPr>
          <a:spLocks/>
        </xdr:cNvSpPr>
      </xdr:nvSpPr>
      <xdr:spPr bwMode="auto">
        <a:xfrm>
          <a:off x="1276350" y="6753225"/>
          <a:ext cx="76200" cy="676275"/>
        </a:xfrm>
        <a:prstGeom prst="leftBracket">
          <a:avLst>
            <a:gd name="adj" fmla="val 7395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9525</xdr:colOff>
      <xdr:row>39</xdr:row>
      <xdr:rowOff>0</xdr:rowOff>
    </xdr:from>
    <xdr:to>
      <xdr:col>8</xdr:col>
      <xdr:colOff>85725</xdr:colOff>
      <xdr:row>43</xdr:row>
      <xdr:rowOff>0</xdr:rowOff>
    </xdr:to>
    <xdr:sp macro="" textlink="">
      <xdr:nvSpPr>
        <xdr:cNvPr id="198506" name="AutoShape 5">
          <a:extLst>
            <a:ext uri="{FF2B5EF4-FFF2-40B4-BE49-F238E27FC236}">
              <a16:creationId xmlns:a16="http://schemas.microsoft.com/office/drawing/2014/main" id="{00000000-0008-0000-0C00-00006A070300}"/>
            </a:ext>
          </a:extLst>
        </xdr:cNvPr>
        <xdr:cNvSpPr>
          <a:spLocks/>
        </xdr:cNvSpPr>
      </xdr:nvSpPr>
      <xdr:spPr bwMode="auto">
        <a:xfrm>
          <a:off x="5133975" y="6753225"/>
          <a:ext cx="76200" cy="685800"/>
        </a:xfrm>
        <a:prstGeom prst="rightBracket">
          <a:avLst>
            <a:gd name="adj" fmla="val 75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609600</xdr:colOff>
      <xdr:row>26</xdr:row>
      <xdr:rowOff>123825</xdr:rowOff>
    </xdr:from>
    <xdr:to>
      <xdr:col>1</xdr:col>
      <xdr:colOff>209550</xdr:colOff>
      <xdr:row>28</xdr:row>
      <xdr:rowOff>66675</xdr:rowOff>
    </xdr:to>
    <xdr:sp macro="" textlink="">
      <xdr:nvSpPr>
        <xdr:cNvPr id="198507" name="Oval 6">
          <a:extLst>
            <a:ext uri="{FF2B5EF4-FFF2-40B4-BE49-F238E27FC236}">
              <a16:creationId xmlns:a16="http://schemas.microsoft.com/office/drawing/2014/main" id="{00000000-0008-0000-0C00-00006B070300}"/>
            </a:ext>
          </a:extLst>
        </xdr:cNvPr>
        <xdr:cNvSpPr>
          <a:spLocks noChangeArrowheads="1"/>
        </xdr:cNvSpPr>
      </xdr:nvSpPr>
      <xdr:spPr bwMode="auto">
        <a:xfrm>
          <a:off x="609600" y="4648200"/>
          <a:ext cx="285750" cy="2857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2471;&#12517;&#12483;&#12484;&#12490;&#12452;\&#38745;&#20869;&#23433;&#20840;&#38306;&#20418;\&#12467;&#12500;&#12540;&#23433;&#20840;&#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sheetName val="基本形"/>
      <sheetName val="特定元方事業者開始報告"/>
      <sheetName val="建設業法届出"/>
      <sheetName val="下請負業者編成表"/>
      <sheetName val="幌村"/>
      <sheetName val="松尾建設"/>
      <sheetName val="高岡建設"/>
      <sheetName val="酒井建設"/>
      <sheetName val="横山重機建設"/>
      <sheetName val="下請負業者通知"/>
      <sheetName val="施行体系図"/>
      <sheetName val="直営作業員ﾃﾞｰﾀ"/>
      <sheetName val="直営作業員その１"/>
      <sheetName val="誠和作業員ﾃﾞｰﾀ"/>
      <sheetName val="持込機械工具"/>
      <sheetName val="機械ﾃﾞｰﾀ"/>
      <sheetName val="工事用車両届"/>
      <sheetName val="危険物有害物"/>
      <sheetName val="火気使用願"/>
      <sheetName val="安全衛生管理"/>
      <sheetName val="事業所安全衛生"/>
      <sheetName val="新規入場報告"/>
      <sheetName val="作業予定指示"/>
      <sheetName val="安全ﾐｰﾃｨﾝｸﾞ"/>
      <sheetName val="機械点検表"/>
      <sheetName val="持込機械車両"/>
      <sheetName val="就労者名簿基本"/>
      <sheetName val="資格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t="str">
            <v xml:space="preserve">   </v>
          </cell>
          <cell r="E4" t="str">
            <v xml:space="preserve">   </v>
          </cell>
          <cell r="F4" t="str">
            <v xml:space="preserve">   </v>
          </cell>
          <cell r="G4" t="str">
            <v xml:space="preserve">   </v>
          </cell>
          <cell r="H4" t="str">
            <v xml:space="preserve">   </v>
          </cell>
          <cell r="I4" t="str">
            <v xml:space="preserve">   </v>
          </cell>
          <cell r="J4" t="str">
            <v xml:space="preserve">   </v>
          </cell>
          <cell r="K4" t="str">
            <v xml:space="preserve">   </v>
          </cell>
          <cell r="L4" t="str">
            <v xml:space="preserve">   </v>
          </cell>
          <cell r="M4" t="str">
            <v xml:space="preserve">   </v>
          </cell>
          <cell r="N4" t="str">
            <v xml:space="preserve">   </v>
          </cell>
          <cell r="O4" t="str">
            <v xml:space="preserve">   </v>
          </cell>
          <cell r="P4" t="str">
            <v xml:space="preserve">   </v>
          </cell>
          <cell r="Q4" t="str">
            <v xml:space="preserve">   </v>
          </cell>
          <cell r="R4" t="str">
            <v xml:space="preserve">   </v>
          </cell>
          <cell r="S4" t="str">
            <v xml:space="preserve">   </v>
          </cell>
          <cell r="T4" t="str">
            <v xml:space="preserve">   </v>
          </cell>
          <cell r="U4" t="str">
            <v xml:space="preserve">   </v>
          </cell>
          <cell r="V4" t="str">
            <v xml:space="preserve">   </v>
          </cell>
          <cell r="W4" t="str">
            <v xml:space="preserve">   </v>
          </cell>
          <cell r="X4" t="str">
            <v xml:space="preserve">   </v>
          </cell>
          <cell r="Y4" t="str">
            <v xml:space="preserve">   </v>
          </cell>
          <cell r="Z4" t="str">
            <v xml:space="preserve">   </v>
          </cell>
        </row>
        <row r="5">
          <cell r="B5" t="str">
            <v>柏木　拓</v>
          </cell>
          <cell r="C5" t="str">
            <v>かしわぎひろむ</v>
          </cell>
          <cell r="D5" t="str">
            <v xml:space="preserve">   </v>
          </cell>
          <cell r="E5" t="str">
            <v xml:space="preserve">   </v>
          </cell>
          <cell r="F5" t="str">
            <v>H08.06.01</v>
          </cell>
          <cell r="G5" t="str">
            <v>16年１ヵ月</v>
          </cell>
          <cell r="H5" t="str">
            <v>S38.04.07</v>
          </cell>
          <cell r="I5" t="str">
            <v>39歳</v>
          </cell>
          <cell r="J5" t="str">
            <v>〒052-0032　伊達市山下町147-280</v>
          </cell>
          <cell r="K5" t="str">
            <v>TEL0142-23-2632</v>
          </cell>
          <cell r="L5" t="str">
            <v>H12.05.23</v>
          </cell>
          <cell r="M5" t="str">
            <v>126/74</v>
          </cell>
          <cell r="N5" t="str">
            <v>A</v>
          </cell>
          <cell r="O5" t="str">
            <v xml:space="preserve">   </v>
          </cell>
          <cell r="P5" t="str">
            <v xml:space="preserve">   </v>
          </cell>
          <cell r="R5" t="str">
            <v>地山/土留/玉掛</v>
          </cell>
          <cell r="S5" t="str">
            <v>車両</v>
          </cell>
          <cell r="T5" t="str">
            <v>土木施1級</v>
          </cell>
          <cell r="V5" t="str">
            <v>普通</v>
          </cell>
          <cell r="W5" t="str">
            <v>108102998140</v>
          </cell>
          <cell r="X5" t="str">
            <v>S56.07.31</v>
          </cell>
          <cell r="Y5" t="str">
            <v xml:space="preserve">   </v>
          </cell>
          <cell r="Z5" t="str">
            <v xml:space="preserve">   </v>
          </cell>
        </row>
        <row r="6">
          <cell r="B6" t="str">
            <v>鈴木　幸次</v>
          </cell>
          <cell r="C6" t="str">
            <v>すずきこうじ</v>
          </cell>
          <cell r="D6" t="str">
            <v xml:space="preserve">   </v>
          </cell>
          <cell r="E6" t="str">
            <v xml:space="preserve">   </v>
          </cell>
          <cell r="F6" t="str">
            <v>H08.12.16</v>
          </cell>
          <cell r="G6" t="str">
            <v>6年1ｶ月</v>
          </cell>
          <cell r="H6" t="str">
            <v>S38.01.13</v>
          </cell>
          <cell r="I6" t="str">
            <v>40歳</v>
          </cell>
          <cell r="J6" t="str">
            <v>〒052-0021      　伊達市末永町250</v>
          </cell>
          <cell r="K6" t="str">
            <v>TEL0142-23-6998</v>
          </cell>
          <cell r="L6" t="str">
            <v>H12.05.24</v>
          </cell>
          <cell r="M6" t="str">
            <v>126/54</v>
          </cell>
          <cell r="N6" t="str">
            <v>O</v>
          </cell>
          <cell r="O6" t="str">
            <v xml:space="preserve">   </v>
          </cell>
          <cell r="P6" t="str">
            <v xml:space="preserve">   </v>
          </cell>
          <cell r="R6" t="str">
            <v>玉掛</v>
          </cell>
          <cell r="S6" t="str">
            <v>車両</v>
          </cell>
          <cell r="T6" t="str">
            <v>土木施2級</v>
          </cell>
          <cell r="V6" t="str">
            <v>大型</v>
          </cell>
          <cell r="W6" t="str">
            <v>107904276240</v>
          </cell>
          <cell r="X6" t="str">
            <v>S56.04.15</v>
          </cell>
          <cell r="Y6" t="str">
            <v xml:space="preserve">   </v>
          </cell>
          <cell r="Z6" t="str">
            <v xml:space="preserve">   </v>
          </cell>
        </row>
        <row r="7">
          <cell r="B7" t="str">
            <v>三嶋　彰夫</v>
          </cell>
          <cell r="C7" t="str">
            <v>みしまあきお</v>
          </cell>
          <cell r="D7" t="str">
            <v xml:space="preserve">   </v>
          </cell>
          <cell r="E7" t="str">
            <v xml:space="preserve">   </v>
          </cell>
          <cell r="F7" t="str">
            <v>S47.04.01</v>
          </cell>
          <cell r="G7" t="str">
            <v>30年10ｶ月</v>
          </cell>
          <cell r="H7" t="str">
            <v>S22.02.08</v>
          </cell>
          <cell r="I7" t="str">
            <v>55歳</v>
          </cell>
          <cell r="J7" t="str">
            <v>〒052-0014　伊達市舟岡町129-15</v>
          </cell>
          <cell r="K7" t="str">
            <v>TEL0142-23-5939</v>
          </cell>
          <cell r="L7" t="str">
            <v>H13.05.23</v>
          </cell>
          <cell r="M7" t="str">
            <v>148/88</v>
          </cell>
          <cell r="N7" t="str">
            <v>A</v>
          </cell>
          <cell r="O7" t="str">
            <v xml:space="preserve">   </v>
          </cell>
          <cell r="P7" t="str">
            <v xml:space="preserve">   </v>
          </cell>
          <cell r="R7" t="str">
            <v>地山/土留/玉掛</v>
          </cell>
          <cell r="S7" t="str">
            <v>車両・移ク</v>
          </cell>
          <cell r="T7" t="str">
            <v>機械施1級</v>
          </cell>
          <cell r="V7" t="str">
            <v>大型・大特</v>
          </cell>
          <cell r="W7" t="str">
            <v>106814151281</v>
          </cell>
          <cell r="X7" t="str">
            <v>S40.10.15</v>
          </cell>
          <cell r="Y7" t="str">
            <v xml:space="preserve">   </v>
          </cell>
          <cell r="Z7" t="str">
            <v xml:space="preserve">   </v>
          </cell>
        </row>
        <row r="8">
          <cell r="B8" t="str">
            <v xml:space="preserve">   </v>
          </cell>
          <cell r="C8" t="str">
            <v xml:space="preserve">   </v>
          </cell>
          <cell r="D8" t="str">
            <v xml:space="preserve">   </v>
          </cell>
          <cell r="E8" t="str">
            <v xml:space="preserve">   </v>
          </cell>
          <cell r="G8">
            <v>0</v>
          </cell>
          <cell r="H8" t="str">
            <v xml:space="preserve">   </v>
          </cell>
          <cell r="I8" t="e">
            <v>#VALUE!</v>
          </cell>
          <cell r="J8" t="str">
            <v xml:space="preserve">   </v>
          </cell>
          <cell r="K8" t="str">
            <v xml:space="preserve">   </v>
          </cell>
          <cell r="L8" t="str">
            <v xml:space="preserve">   </v>
          </cell>
          <cell r="M8" t="str">
            <v xml:space="preserve">   </v>
          </cell>
          <cell r="N8" t="str">
            <v xml:space="preserve">   </v>
          </cell>
          <cell r="O8" t="str">
            <v xml:space="preserve">   </v>
          </cell>
          <cell r="P8" t="str">
            <v xml:space="preserve">   </v>
          </cell>
          <cell r="Q8" t="str">
            <v xml:space="preserve">   </v>
          </cell>
          <cell r="R8" t="str">
            <v xml:space="preserve">   </v>
          </cell>
          <cell r="S8" t="str">
            <v xml:space="preserve">   </v>
          </cell>
          <cell r="T8" t="str">
            <v xml:space="preserve">   </v>
          </cell>
          <cell r="U8" t="str">
            <v xml:space="preserve">   </v>
          </cell>
          <cell r="V8" t="str">
            <v xml:space="preserve">   </v>
          </cell>
          <cell r="W8" t="str">
            <v xml:space="preserve">   </v>
          </cell>
          <cell r="X8" t="str">
            <v xml:space="preserve">   </v>
          </cell>
          <cell r="Y8" t="str">
            <v xml:space="preserve">   </v>
          </cell>
          <cell r="Z8" t="str">
            <v xml:space="preserve">   </v>
          </cell>
        </row>
        <row r="9">
          <cell r="B9" t="str">
            <v xml:space="preserve">   </v>
          </cell>
          <cell r="C9" t="str">
            <v xml:space="preserve">   </v>
          </cell>
          <cell r="D9" t="str">
            <v xml:space="preserve">   </v>
          </cell>
          <cell r="E9" t="str">
            <v xml:space="preserve">   </v>
          </cell>
          <cell r="G9">
            <v>0</v>
          </cell>
          <cell r="H9" t="str">
            <v xml:space="preserve">   </v>
          </cell>
          <cell r="I9" t="e">
            <v>#VALUE!</v>
          </cell>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cell r="Q9" t="str">
            <v xml:space="preserve">   </v>
          </cell>
          <cell r="R9" t="str">
            <v xml:space="preserve">   </v>
          </cell>
          <cell r="S9" t="str">
            <v xml:space="preserve">   </v>
          </cell>
          <cell r="T9" t="str">
            <v xml:space="preserve">   </v>
          </cell>
          <cell r="U9" t="str">
            <v xml:space="preserve">   </v>
          </cell>
          <cell r="V9" t="str">
            <v xml:space="preserve">   </v>
          </cell>
          <cell r="W9" t="str">
            <v xml:space="preserve">   </v>
          </cell>
          <cell r="X9" t="str">
            <v xml:space="preserve">   </v>
          </cell>
          <cell r="Y9" t="str">
            <v xml:space="preserve">   </v>
          </cell>
          <cell r="Z9" t="str">
            <v xml:space="preserve">   </v>
          </cell>
        </row>
        <row r="10">
          <cell r="B10" t="str">
            <v xml:space="preserve">   </v>
          </cell>
          <cell r="C10" t="str">
            <v xml:space="preserve">   </v>
          </cell>
          <cell r="D10" t="str">
            <v xml:space="preserve">   </v>
          </cell>
          <cell r="E10" t="str">
            <v xml:space="preserve">   </v>
          </cell>
          <cell r="G10">
            <v>0</v>
          </cell>
          <cell r="H10" t="str">
            <v xml:space="preserve">   </v>
          </cell>
          <cell r="I10" t="e">
            <v>#VALUE!</v>
          </cell>
          <cell r="J10" t="str">
            <v xml:space="preserve">   </v>
          </cell>
          <cell r="K10" t="str">
            <v xml:space="preserve">   </v>
          </cell>
          <cell r="L10" t="str">
            <v xml:space="preserve">   </v>
          </cell>
          <cell r="M10" t="str">
            <v xml:space="preserve">   </v>
          </cell>
          <cell r="N10" t="str">
            <v xml:space="preserve">   </v>
          </cell>
          <cell r="O10" t="str">
            <v xml:space="preserve">   </v>
          </cell>
          <cell r="P10" t="str">
            <v xml:space="preserve">   </v>
          </cell>
          <cell r="Q10" t="str">
            <v xml:space="preserve">   </v>
          </cell>
          <cell r="R10" t="str">
            <v xml:space="preserve">   </v>
          </cell>
          <cell r="S10" t="str">
            <v xml:space="preserve">   </v>
          </cell>
          <cell r="T10" t="str">
            <v xml:space="preserve">   </v>
          </cell>
          <cell r="U10" t="str">
            <v xml:space="preserve">   </v>
          </cell>
          <cell r="V10" t="str">
            <v xml:space="preserve">   </v>
          </cell>
          <cell r="W10" t="str">
            <v xml:space="preserve">   </v>
          </cell>
          <cell r="X10" t="str">
            <v xml:space="preserve">   </v>
          </cell>
          <cell r="Y10" t="str">
            <v xml:space="preserve">   </v>
          </cell>
          <cell r="Z10" t="str">
            <v xml:space="preserve">   </v>
          </cell>
        </row>
        <row r="11">
          <cell r="B11" t="str">
            <v>松尾　英明</v>
          </cell>
          <cell r="C11" t="str">
            <v>まつお　ひであき</v>
          </cell>
          <cell r="D11" t="str">
            <v xml:space="preserve">   </v>
          </cell>
          <cell r="E11" t="str">
            <v xml:space="preserve">   </v>
          </cell>
          <cell r="F11" t="str">
            <v>H13.05.14</v>
          </cell>
          <cell r="G11" t="str">
            <v>25年１ヵ月</v>
          </cell>
          <cell r="H11" t="str">
            <v>S08.09.14</v>
          </cell>
          <cell r="I11" t="str">
            <v>69歳</v>
          </cell>
          <cell r="J11" t="str">
            <v>〒　　　　　　　室蘭市大沢町3-1-11</v>
          </cell>
          <cell r="K11" t="str">
            <v>TEL0143-45-5059</v>
          </cell>
          <cell r="L11" t="str">
            <v>H12.07.18</v>
          </cell>
          <cell r="M11" t="str">
            <v>140/80</v>
          </cell>
          <cell r="N11" t="str">
            <v>A</v>
          </cell>
          <cell r="O11" t="str">
            <v xml:space="preserve">   </v>
          </cell>
          <cell r="P11" t="str">
            <v xml:space="preserve">   </v>
          </cell>
          <cell r="Q11" t="str">
            <v xml:space="preserve">   </v>
          </cell>
          <cell r="R11" t="str">
            <v>地山/土留/玉掛</v>
          </cell>
          <cell r="S11" t="str">
            <v>車両</v>
          </cell>
          <cell r="T11" t="str">
            <v xml:space="preserve">   </v>
          </cell>
          <cell r="U11" t="str">
            <v xml:space="preserve">   </v>
          </cell>
          <cell r="V11" t="str">
            <v>普通</v>
          </cell>
          <cell r="W11" t="str">
            <v>106601174113</v>
          </cell>
          <cell r="X11" t="str">
            <v>S41.08.02</v>
          </cell>
          <cell r="Y11" t="str">
            <v xml:space="preserve">   </v>
          </cell>
          <cell r="Z11" t="str">
            <v xml:space="preserve">   </v>
          </cell>
        </row>
        <row r="12">
          <cell r="B12" t="str">
            <v>鈴木　敏光</v>
          </cell>
          <cell r="C12" t="str">
            <v>すずき　としみつ</v>
          </cell>
          <cell r="D12" t="str">
            <v xml:space="preserve">   </v>
          </cell>
          <cell r="E12" t="str">
            <v xml:space="preserve">   </v>
          </cell>
          <cell r="F12" t="str">
            <v>H13.05.14</v>
          </cell>
          <cell r="G12" t="str">
            <v>23年2ヵ月</v>
          </cell>
          <cell r="H12" t="str">
            <v>S23.03.16</v>
          </cell>
          <cell r="I12" t="str">
            <v>54歳</v>
          </cell>
          <cell r="J12" t="str">
            <v>〒　　　　　　　伊達市舟岡町247</v>
          </cell>
          <cell r="K12" t="str">
            <v>TEL0142-25-5565</v>
          </cell>
          <cell r="L12" t="str">
            <v>H12.07.22</v>
          </cell>
          <cell r="M12" t="str">
            <v>140/80</v>
          </cell>
          <cell r="N12" t="str">
            <v>O</v>
          </cell>
          <cell r="O12" t="str">
            <v xml:space="preserve">   </v>
          </cell>
          <cell r="P12" t="str">
            <v xml:space="preserve">   </v>
          </cell>
          <cell r="Q12" t="str">
            <v xml:space="preserve">   </v>
          </cell>
          <cell r="R12" t="str">
            <v xml:space="preserve">   </v>
          </cell>
          <cell r="S12" t="str">
            <v>車両</v>
          </cell>
          <cell r="T12" t="str">
            <v xml:space="preserve">   </v>
          </cell>
          <cell r="U12" t="str">
            <v xml:space="preserve">   </v>
          </cell>
          <cell r="V12" t="str">
            <v>普通</v>
          </cell>
          <cell r="W12" t="str">
            <v>107700798320</v>
          </cell>
          <cell r="X12" t="str">
            <v>S52.03.23</v>
          </cell>
          <cell r="Y12" t="str">
            <v xml:space="preserve">   </v>
          </cell>
          <cell r="Z12" t="str">
            <v xml:space="preserve">   </v>
          </cell>
        </row>
        <row r="13">
          <cell r="B13" t="str">
            <v>丹野　征支</v>
          </cell>
          <cell r="C13" t="str">
            <v>たんの　まさし</v>
          </cell>
          <cell r="D13" t="str">
            <v xml:space="preserve">   </v>
          </cell>
          <cell r="E13" t="str">
            <v xml:space="preserve">   </v>
          </cell>
          <cell r="F13" t="str">
            <v>H12.06.01</v>
          </cell>
          <cell r="G13" t="str">
            <v>８年2ヵ月</v>
          </cell>
          <cell r="H13" t="str">
            <v>S13.08.19</v>
          </cell>
          <cell r="I13" t="str">
            <v>64歳</v>
          </cell>
          <cell r="J13" t="str">
            <v xml:space="preserve">〒　　　　       室蘭市中島町2-12-4   </v>
          </cell>
          <cell r="K13" t="str">
            <v>TEL0143-45-5420</v>
          </cell>
          <cell r="L13" t="str">
            <v>H12.06.19</v>
          </cell>
          <cell r="M13" t="str">
            <v>130/76</v>
          </cell>
          <cell r="N13" t="str">
            <v>AB</v>
          </cell>
          <cell r="O13" t="str">
            <v xml:space="preserve">   </v>
          </cell>
          <cell r="P13" t="str">
            <v xml:space="preserve">   </v>
          </cell>
          <cell r="Q13" t="str">
            <v xml:space="preserve">   </v>
          </cell>
          <cell r="R13" t="str">
            <v xml:space="preserve">   </v>
          </cell>
          <cell r="S13" t="str">
            <v xml:space="preserve">   </v>
          </cell>
          <cell r="T13" t="str">
            <v xml:space="preserve">   </v>
          </cell>
          <cell r="U13" t="str">
            <v xml:space="preserve">   </v>
          </cell>
          <cell r="V13" t="str">
            <v xml:space="preserve">   </v>
          </cell>
          <cell r="W13" t="str">
            <v xml:space="preserve">   </v>
          </cell>
          <cell r="X13" t="str">
            <v xml:space="preserve">   </v>
          </cell>
          <cell r="Y13" t="str">
            <v xml:space="preserve">   </v>
          </cell>
          <cell r="Z13" t="str">
            <v xml:space="preserve">   </v>
          </cell>
        </row>
        <row r="14">
          <cell r="B14" t="str">
            <v>佐々木　一男</v>
          </cell>
          <cell r="C14" t="str">
            <v>ささき　かずお</v>
          </cell>
          <cell r="D14" t="str">
            <v xml:space="preserve">   </v>
          </cell>
          <cell r="E14" t="str">
            <v xml:space="preserve">   </v>
          </cell>
          <cell r="F14" t="str">
            <v>H13.05.14</v>
          </cell>
          <cell r="G14" t="str">
            <v>23年2ヵ月</v>
          </cell>
          <cell r="H14" t="str">
            <v>S25.01.19</v>
          </cell>
          <cell r="I14" t="str">
            <v>53歳</v>
          </cell>
          <cell r="J14" t="str">
            <v xml:space="preserve">〒　　　　       室蘭市東町1-22-1 54KR   </v>
          </cell>
          <cell r="K14" t="str">
            <v>TEL0143-45-0454</v>
          </cell>
          <cell r="L14" t="str">
            <v>H13.04.28</v>
          </cell>
          <cell r="M14" t="str">
            <v>130/70</v>
          </cell>
          <cell r="N14" t="str">
            <v>A</v>
          </cell>
          <cell r="O14" t="str">
            <v xml:space="preserve">   </v>
          </cell>
          <cell r="P14" t="str">
            <v xml:space="preserve">   </v>
          </cell>
          <cell r="Q14" t="str">
            <v xml:space="preserve">   </v>
          </cell>
          <cell r="R14" t="str">
            <v xml:space="preserve">   </v>
          </cell>
          <cell r="S14" t="str">
            <v xml:space="preserve">   </v>
          </cell>
          <cell r="T14" t="str">
            <v xml:space="preserve">   </v>
          </cell>
          <cell r="U14" t="str">
            <v xml:space="preserve">   </v>
          </cell>
          <cell r="W14" t="str">
            <v xml:space="preserve">   </v>
          </cell>
          <cell r="X14" t="str">
            <v xml:space="preserve">   </v>
          </cell>
          <cell r="Y14" t="str">
            <v xml:space="preserve">   </v>
          </cell>
          <cell r="Z14" t="str">
            <v xml:space="preserve">   </v>
          </cell>
        </row>
        <row r="15">
          <cell r="B15" t="str">
            <v>川村　　　寛</v>
          </cell>
          <cell r="C15" t="str">
            <v>かわむら　つたし</v>
          </cell>
          <cell r="D15" t="str">
            <v xml:space="preserve">   </v>
          </cell>
          <cell r="E15" t="str">
            <v xml:space="preserve">   </v>
          </cell>
          <cell r="F15" t="str">
            <v>H13.05.14</v>
          </cell>
          <cell r="G15" t="str">
            <v>20年2ヵ月</v>
          </cell>
          <cell r="H15" t="str">
            <v>S14.05.10</v>
          </cell>
          <cell r="I15" t="str">
            <v>63歳</v>
          </cell>
          <cell r="J15" t="str">
            <v xml:space="preserve">〒　　　　       室蘭市高砂町3-9-39  </v>
          </cell>
          <cell r="K15" t="str">
            <v>TEL0143-44-7282</v>
          </cell>
          <cell r="L15" t="str">
            <v>H12.07.31</v>
          </cell>
          <cell r="M15" t="str">
            <v>136/78</v>
          </cell>
          <cell r="N15" t="str">
            <v>A</v>
          </cell>
          <cell r="O15" t="str">
            <v xml:space="preserve">   </v>
          </cell>
          <cell r="P15" t="str">
            <v xml:space="preserve">   </v>
          </cell>
          <cell r="Q15" t="str">
            <v xml:space="preserve">   </v>
          </cell>
          <cell r="R15" t="str">
            <v xml:space="preserve">   </v>
          </cell>
          <cell r="S15" t="str">
            <v xml:space="preserve">   </v>
          </cell>
          <cell r="T15" t="str">
            <v xml:space="preserve">   </v>
          </cell>
          <cell r="U15" t="str">
            <v xml:space="preserve">   </v>
          </cell>
          <cell r="V15" t="str">
            <v xml:space="preserve">   </v>
          </cell>
          <cell r="W15" t="str">
            <v xml:space="preserve">   </v>
          </cell>
          <cell r="X15" t="str">
            <v xml:space="preserve">   </v>
          </cell>
          <cell r="Y15" t="str">
            <v xml:space="preserve">   </v>
          </cell>
          <cell r="Z15" t="str">
            <v xml:space="preserve">   </v>
          </cell>
        </row>
        <row r="16">
          <cell r="B16" t="str">
            <v>赤石　信一</v>
          </cell>
          <cell r="C16" t="str">
            <v>あかいし　しんいち</v>
          </cell>
          <cell r="D16" t="str">
            <v xml:space="preserve">   </v>
          </cell>
          <cell r="E16" t="str">
            <v xml:space="preserve">   </v>
          </cell>
          <cell r="F16" t="str">
            <v>H13.05.14</v>
          </cell>
          <cell r="G16" t="str">
            <v>18年1ヵ月</v>
          </cell>
          <cell r="H16" t="str">
            <v>S2７.07.17</v>
          </cell>
          <cell r="I16" t="str">
            <v>50歳</v>
          </cell>
          <cell r="J16" t="str">
            <v>〒052-0032　伊達市山下町147</v>
          </cell>
          <cell r="K16" t="str">
            <v>TEL0142-25-4564</v>
          </cell>
          <cell r="L16" t="str">
            <v>H13.04.10</v>
          </cell>
          <cell r="M16" t="str">
            <v>129/78</v>
          </cell>
          <cell r="N16" t="str">
            <v>A</v>
          </cell>
          <cell r="O16" t="str">
            <v xml:space="preserve">   </v>
          </cell>
          <cell r="P16" t="str">
            <v xml:space="preserve">   </v>
          </cell>
          <cell r="Q16" t="str">
            <v xml:space="preserve">   </v>
          </cell>
          <cell r="R16" t="str">
            <v xml:space="preserve">   </v>
          </cell>
          <cell r="S16" t="str">
            <v xml:space="preserve">   </v>
          </cell>
          <cell r="T16" t="str">
            <v xml:space="preserve">   </v>
          </cell>
          <cell r="U16" t="str">
            <v xml:space="preserve">   </v>
          </cell>
          <cell r="V16" t="str">
            <v xml:space="preserve">   </v>
          </cell>
          <cell r="W16" t="str">
            <v xml:space="preserve">   </v>
          </cell>
          <cell r="X16" t="str">
            <v xml:space="preserve">   </v>
          </cell>
          <cell r="Y16" t="str">
            <v xml:space="preserve">   </v>
          </cell>
          <cell r="Z16" t="str">
            <v xml:space="preserve">   </v>
          </cell>
        </row>
        <row r="17">
          <cell r="B17" t="str">
            <v>福田　　誠</v>
          </cell>
          <cell r="C17" t="str">
            <v>ふくだ　まこと</v>
          </cell>
          <cell r="D17" t="str">
            <v xml:space="preserve">   </v>
          </cell>
          <cell r="E17" t="str">
            <v xml:space="preserve">   </v>
          </cell>
          <cell r="F17" t="str">
            <v>H13.05.14</v>
          </cell>
          <cell r="G17" t="str">
            <v>18年1ヵ月</v>
          </cell>
          <cell r="H17" t="str">
            <v>S26.10.15</v>
          </cell>
          <cell r="I17" t="str">
            <v>51歳</v>
          </cell>
          <cell r="J17" t="str">
            <v xml:space="preserve">〒　　　　       室蘭市輪西町2-23-12   </v>
          </cell>
          <cell r="K17" t="str">
            <v>TEL0143-43-5420</v>
          </cell>
          <cell r="L17" t="str">
            <v>H12.05.</v>
          </cell>
          <cell r="M17" t="str">
            <v>138/80</v>
          </cell>
          <cell r="N17" t="str">
            <v>A</v>
          </cell>
          <cell r="O17" t="str">
            <v xml:space="preserve">   </v>
          </cell>
          <cell r="P17" t="str">
            <v xml:space="preserve">   </v>
          </cell>
          <cell r="Q17" t="str">
            <v xml:space="preserve">   </v>
          </cell>
          <cell r="R17" t="str">
            <v xml:space="preserve">   </v>
          </cell>
          <cell r="S17" t="str">
            <v xml:space="preserve">   </v>
          </cell>
          <cell r="T17" t="str">
            <v xml:space="preserve">   </v>
          </cell>
          <cell r="U17" t="str">
            <v xml:space="preserve">   </v>
          </cell>
          <cell r="V17" t="str">
            <v xml:space="preserve">   </v>
          </cell>
          <cell r="W17" t="str">
            <v xml:space="preserve">   </v>
          </cell>
          <cell r="X17" t="str">
            <v xml:space="preserve">   </v>
          </cell>
          <cell r="Y17" t="str">
            <v xml:space="preserve">   </v>
          </cell>
          <cell r="Z17" t="str">
            <v xml:space="preserve">   </v>
          </cell>
        </row>
        <row r="18">
          <cell r="B18" t="str">
            <v>石井　英亜</v>
          </cell>
          <cell r="C18" t="str">
            <v>いしい　ひであ</v>
          </cell>
          <cell r="D18" t="str">
            <v xml:space="preserve">   </v>
          </cell>
          <cell r="E18" t="str">
            <v xml:space="preserve">   </v>
          </cell>
          <cell r="F18" t="str">
            <v>H13.05.14</v>
          </cell>
          <cell r="G18" t="str">
            <v>23年2ヵ月</v>
          </cell>
          <cell r="H18" t="str">
            <v>S19.07.16</v>
          </cell>
          <cell r="I18" t="str">
            <v>58歳</v>
          </cell>
          <cell r="J18" t="str">
            <v xml:space="preserve">〒　　　　       室蘭市東町4-3-4   </v>
          </cell>
          <cell r="K18" t="str">
            <v>TEL0143-45-2372</v>
          </cell>
          <cell r="L18" t="str">
            <v>H12.05.</v>
          </cell>
          <cell r="M18" t="str">
            <v>138/80</v>
          </cell>
          <cell r="N18" t="str">
            <v>A</v>
          </cell>
          <cell r="O18" t="str">
            <v xml:space="preserve">   </v>
          </cell>
          <cell r="P18" t="str">
            <v xml:space="preserve">   </v>
          </cell>
          <cell r="Q18" t="str">
            <v xml:space="preserve">   </v>
          </cell>
          <cell r="R18" t="str">
            <v xml:space="preserve">   </v>
          </cell>
          <cell r="S18" t="str">
            <v xml:space="preserve">   </v>
          </cell>
          <cell r="T18" t="str">
            <v xml:space="preserve">   </v>
          </cell>
          <cell r="U18" t="str">
            <v xml:space="preserve">   </v>
          </cell>
          <cell r="V18" t="str">
            <v xml:space="preserve">   </v>
          </cell>
          <cell r="W18" t="str">
            <v xml:space="preserve">   </v>
          </cell>
          <cell r="X18" t="str">
            <v xml:space="preserve">   </v>
          </cell>
          <cell r="Y18" t="str">
            <v xml:space="preserve">   </v>
          </cell>
          <cell r="Z18" t="str">
            <v xml:space="preserve">   </v>
          </cell>
        </row>
        <row r="19">
          <cell r="B19" t="str">
            <v>藤沢　末子</v>
          </cell>
          <cell r="C19" t="str">
            <v>ふじさわ　すえこ</v>
          </cell>
          <cell r="D19" t="str">
            <v xml:space="preserve">   </v>
          </cell>
          <cell r="E19" t="str">
            <v xml:space="preserve">   </v>
          </cell>
          <cell r="F19" t="str">
            <v>H13.05.14</v>
          </cell>
          <cell r="G19" t="str">
            <v>25年１ヵ月</v>
          </cell>
          <cell r="H19" t="str">
            <v>S13.08.28</v>
          </cell>
          <cell r="I19" t="str">
            <v>64歳</v>
          </cell>
          <cell r="J19" t="str">
            <v xml:space="preserve">〒　　　　       室蘭市大沢町2-7-10   </v>
          </cell>
          <cell r="K19" t="str">
            <v>TEL0143-47-9730</v>
          </cell>
          <cell r="L19" t="str">
            <v>H12.07.25</v>
          </cell>
          <cell r="M19" t="str">
            <v>136/70</v>
          </cell>
          <cell r="N19" t="str">
            <v>B</v>
          </cell>
          <cell r="O19" t="str">
            <v xml:space="preserve">   </v>
          </cell>
          <cell r="P19" t="str">
            <v xml:space="preserve">   </v>
          </cell>
          <cell r="Q19" t="str">
            <v xml:space="preserve">   </v>
          </cell>
          <cell r="R19" t="str">
            <v xml:space="preserve">   </v>
          </cell>
          <cell r="S19" t="str">
            <v xml:space="preserve">   </v>
          </cell>
          <cell r="T19" t="str">
            <v xml:space="preserve">   </v>
          </cell>
          <cell r="U19" t="str">
            <v xml:space="preserve">   </v>
          </cell>
          <cell r="V19" t="str">
            <v xml:space="preserve">   </v>
          </cell>
          <cell r="W19" t="str">
            <v xml:space="preserve">   </v>
          </cell>
          <cell r="X19" t="str">
            <v xml:space="preserve">   </v>
          </cell>
          <cell r="Y19" t="str">
            <v xml:space="preserve">   </v>
          </cell>
          <cell r="Z19" t="str">
            <v xml:space="preserve">   </v>
          </cell>
        </row>
        <row r="20">
          <cell r="B20" t="str">
            <v>大野　日出夫</v>
          </cell>
          <cell r="C20" t="str">
            <v>おおの　ひでお</v>
          </cell>
          <cell r="D20" t="str">
            <v xml:space="preserve">   </v>
          </cell>
          <cell r="E20" t="str">
            <v xml:space="preserve">   </v>
          </cell>
          <cell r="F20" t="str">
            <v>H12.06.01</v>
          </cell>
          <cell r="G20" t="str">
            <v>23年2ヵ月</v>
          </cell>
          <cell r="H20" t="str">
            <v>S22.10.05</v>
          </cell>
          <cell r="I20" t="str">
            <v>55歳</v>
          </cell>
          <cell r="J20" t="str">
            <v xml:space="preserve">〒　　　　       室蘭市知利別町2-8-4   </v>
          </cell>
          <cell r="K20" t="str">
            <v>TEL0143-47-7497</v>
          </cell>
          <cell r="L20" t="str">
            <v>H12.07.25</v>
          </cell>
          <cell r="M20" t="str">
            <v>110/70</v>
          </cell>
          <cell r="N20" t="str">
            <v>AB</v>
          </cell>
          <cell r="O20" t="str">
            <v xml:space="preserve">   </v>
          </cell>
          <cell r="P20" t="str">
            <v xml:space="preserve">   </v>
          </cell>
          <cell r="Q20" t="str">
            <v xml:space="preserve">   </v>
          </cell>
          <cell r="R20" t="str">
            <v xml:space="preserve">   </v>
          </cell>
          <cell r="S20" t="str">
            <v xml:space="preserve">   </v>
          </cell>
          <cell r="T20" t="str">
            <v xml:space="preserve">   </v>
          </cell>
          <cell r="U20" t="str">
            <v xml:space="preserve">   </v>
          </cell>
          <cell r="V20" t="str">
            <v xml:space="preserve">   </v>
          </cell>
          <cell r="W20" t="str">
            <v xml:space="preserve">   </v>
          </cell>
          <cell r="X20" t="str">
            <v xml:space="preserve">   </v>
          </cell>
          <cell r="Y20" t="str">
            <v xml:space="preserve">   </v>
          </cell>
          <cell r="Z20" t="str">
            <v xml:space="preserve">   </v>
          </cell>
        </row>
        <row r="21">
          <cell r="B21" t="str">
            <v>高野　吉見</v>
          </cell>
          <cell r="C21" t="str">
            <v>たかの　よしみ</v>
          </cell>
          <cell r="D21" t="str">
            <v xml:space="preserve">   </v>
          </cell>
          <cell r="E21" t="str">
            <v xml:space="preserve">   </v>
          </cell>
          <cell r="F21" t="str">
            <v>H13.05.14</v>
          </cell>
          <cell r="G21" t="str">
            <v>18年1ヵ月</v>
          </cell>
          <cell r="H21" t="str">
            <v>S21.09.12</v>
          </cell>
          <cell r="I21" t="str">
            <v>56歳</v>
          </cell>
          <cell r="J21" t="str">
            <v xml:space="preserve">〒　　　　       登別市鷲別町5-24-6   </v>
          </cell>
          <cell r="K21" t="str">
            <v>TEL0143-86-6454</v>
          </cell>
          <cell r="L21" t="str">
            <v>H13.04.28</v>
          </cell>
          <cell r="M21" t="str">
            <v>130/84</v>
          </cell>
          <cell r="N21" t="str">
            <v>A</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普通</v>
          </cell>
          <cell r="W21" t="str">
            <v>108207594310</v>
          </cell>
          <cell r="X21" t="str">
            <v>S57.12.01</v>
          </cell>
          <cell r="Y21" t="str">
            <v xml:space="preserve">   </v>
          </cell>
          <cell r="Z21" t="str">
            <v xml:space="preserve">   </v>
          </cell>
        </row>
        <row r="22">
          <cell r="B22" t="str">
            <v>塙　　聖也</v>
          </cell>
          <cell r="C22" t="str">
            <v>はなわ　せいや</v>
          </cell>
          <cell r="D22" t="str">
            <v xml:space="preserve">   </v>
          </cell>
          <cell r="E22" t="str">
            <v xml:space="preserve">   </v>
          </cell>
          <cell r="F22" t="str">
            <v>H13.05.14</v>
          </cell>
          <cell r="G22" t="str">
            <v>8年2ヵ月</v>
          </cell>
          <cell r="H22" t="str">
            <v>S46.12.25</v>
          </cell>
          <cell r="I22" t="str">
            <v>31歳</v>
          </cell>
          <cell r="J22" t="str">
            <v>〒　　　　　　　登別市千歳町4-5-13</v>
          </cell>
          <cell r="K22" t="str">
            <v>TEL090-1643-7240</v>
          </cell>
          <cell r="L22" t="str">
            <v>H13.03.16</v>
          </cell>
          <cell r="M22" t="str">
            <v>146/72</v>
          </cell>
          <cell r="N22" t="str">
            <v>AB</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B23" t="str">
            <v>工藤　　進</v>
          </cell>
          <cell r="C23" t="str">
            <v>くどう　すすむ</v>
          </cell>
          <cell r="D23" t="str">
            <v xml:space="preserve">   </v>
          </cell>
          <cell r="E23" t="str">
            <v xml:space="preserve">   </v>
          </cell>
          <cell r="F23" t="str">
            <v>H13.05.14</v>
          </cell>
          <cell r="G23" t="str">
            <v>18年2ヵ月</v>
          </cell>
          <cell r="H23" t="str">
            <v>S24.07.24</v>
          </cell>
          <cell r="I23" t="str">
            <v>53歳</v>
          </cell>
          <cell r="J23" t="str">
            <v xml:space="preserve">〒　　　　       登別市栄町4-3-6   </v>
          </cell>
          <cell r="K23" t="str">
            <v>TEL090-3897-6552</v>
          </cell>
          <cell r="L23" t="str">
            <v>H12.11.06</v>
          </cell>
          <cell r="M23" t="str">
            <v>140/80</v>
          </cell>
          <cell r="N23" t="str">
            <v>O</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t="str">
            <v xml:space="preserve">   </v>
          </cell>
          <cell r="Z23" t="str">
            <v xml:space="preserve">   </v>
          </cell>
        </row>
        <row r="24">
          <cell r="B24" t="str">
            <v>藤原　祐二</v>
          </cell>
          <cell r="C24" t="str">
            <v>ふじわら　ゆうじ</v>
          </cell>
          <cell r="D24" t="str">
            <v xml:space="preserve">   </v>
          </cell>
          <cell r="E24" t="str">
            <v xml:space="preserve">   </v>
          </cell>
          <cell r="F24" t="str">
            <v>H13.05.21</v>
          </cell>
          <cell r="G24" t="str">
            <v>20年3ヵ月</v>
          </cell>
          <cell r="H24" t="str">
            <v>S35.07.17</v>
          </cell>
          <cell r="I24" t="str">
            <v>42歳</v>
          </cell>
          <cell r="J24" t="str">
            <v xml:space="preserve">〒　　　　       勇払郡穂別町和里233-5   </v>
          </cell>
          <cell r="K24" t="str">
            <v>TEL0143-80-2800</v>
          </cell>
          <cell r="L24" t="str">
            <v>H12.05.</v>
          </cell>
          <cell r="M24" t="str">
            <v>130/70</v>
          </cell>
          <cell r="N24" t="str">
            <v>A</v>
          </cell>
          <cell r="O24" t="str">
            <v xml:space="preserve">   </v>
          </cell>
          <cell r="P24" t="str">
            <v xml:space="preserve">   </v>
          </cell>
          <cell r="Q24" t="str">
            <v xml:space="preserve">   </v>
          </cell>
          <cell r="R24" t="str">
            <v xml:space="preserve">   </v>
          </cell>
          <cell r="S24" t="str">
            <v xml:space="preserve">   </v>
          </cell>
          <cell r="T24" t="str">
            <v xml:space="preserve">   </v>
          </cell>
          <cell r="U24" t="str">
            <v xml:space="preserve">   </v>
          </cell>
          <cell r="V24" t="str">
            <v xml:space="preserve">   </v>
          </cell>
          <cell r="W24" t="str">
            <v xml:space="preserve">   </v>
          </cell>
          <cell r="X24" t="str">
            <v xml:space="preserve">   </v>
          </cell>
          <cell r="Y24" t="str">
            <v xml:space="preserve">   </v>
          </cell>
          <cell r="Z24" t="str">
            <v xml:space="preserve">   </v>
          </cell>
        </row>
        <row r="25">
          <cell r="B25" t="str">
            <v>家永　昭次</v>
          </cell>
          <cell r="C25" t="str">
            <v>いえなが　あきつぐ</v>
          </cell>
          <cell r="D25" t="str">
            <v xml:space="preserve">   </v>
          </cell>
          <cell r="E25" t="str">
            <v xml:space="preserve">   </v>
          </cell>
          <cell r="F25" t="str">
            <v>H13.05.21</v>
          </cell>
          <cell r="G25" t="str">
            <v>23年5ヵ月</v>
          </cell>
          <cell r="H25" t="str">
            <v>S34.02.13</v>
          </cell>
          <cell r="I25" t="str">
            <v>43歳</v>
          </cell>
          <cell r="J25" t="str">
            <v xml:space="preserve">〒　　　　       登別市本町2丁目1-19   </v>
          </cell>
          <cell r="K25" t="str">
            <v>TEL0143-80-2800</v>
          </cell>
          <cell r="L25" t="str">
            <v>H13.05.26</v>
          </cell>
          <cell r="M25" t="str">
            <v>152/64</v>
          </cell>
          <cell r="N25" t="str">
            <v>A</v>
          </cell>
          <cell r="O25" t="str">
            <v xml:space="preserve">   </v>
          </cell>
          <cell r="P25" t="str">
            <v xml:space="preserve">   </v>
          </cell>
          <cell r="Q25" t="str">
            <v xml:space="preserve">   </v>
          </cell>
          <cell r="R25" t="str">
            <v xml:space="preserve">   </v>
          </cell>
          <cell r="S25" t="str">
            <v xml:space="preserve">   </v>
          </cell>
          <cell r="T25" t="str">
            <v xml:space="preserve">   </v>
          </cell>
          <cell r="U25" t="str">
            <v xml:space="preserve">   </v>
          </cell>
          <cell r="V25" t="str">
            <v xml:space="preserve">   </v>
          </cell>
          <cell r="W25" t="str">
            <v xml:space="preserve">   </v>
          </cell>
          <cell r="X25" t="str">
            <v xml:space="preserve">   </v>
          </cell>
          <cell r="Y25" t="str">
            <v xml:space="preserve">   </v>
          </cell>
          <cell r="Z25" t="str">
            <v xml:space="preserve">   </v>
          </cell>
        </row>
        <row r="26">
          <cell r="B26" t="str">
            <v>杉本　明哉</v>
          </cell>
          <cell r="C26" t="str">
            <v>すぎもと　あきや</v>
          </cell>
          <cell r="D26" t="str">
            <v xml:space="preserve">   </v>
          </cell>
          <cell r="E26" t="str">
            <v xml:space="preserve">   </v>
          </cell>
          <cell r="F26" t="str">
            <v>H13.05.21</v>
          </cell>
          <cell r="G26" t="str">
            <v>2年1ヵ月</v>
          </cell>
          <cell r="H26" t="str">
            <v>S55.12.21</v>
          </cell>
          <cell r="I26" t="str">
            <v>22歳</v>
          </cell>
          <cell r="J26" t="str">
            <v xml:space="preserve">〒　　　　       室蘭市絵靹町1丁目14-17   </v>
          </cell>
          <cell r="K26" t="str">
            <v>TEL0143-27-3368</v>
          </cell>
          <cell r="L26" t="str">
            <v>H13.05.26</v>
          </cell>
          <cell r="M26" t="str">
            <v>104/50</v>
          </cell>
          <cell r="N26" t="str">
            <v>A</v>
          </cell>
          <cell r="O26" t="str">
            <v xml:space="preserve">   </v>
          </cell>
          <cell r="P26" t="str">
            <v xml:space="preserve">   </v>
          </cell>
          <cell r="Q26" t="str">
            <v xml:space="preserve">   </v>
          </cell>
          <cell r="R26" t="str">
            <v xml:space="preserve">   </v>
          </cell>
          <cell r="S26" t="str">
            <v xml:space="preserve">   </v>
          </cell>
          <cell r="T26" t="str">
            <v xml:space="preserve">   </v>
          </cell>
          <cell r="U26" t="str">
            <v xml:space="preserve">   </v>
          </cell>
          <cell r="V26" t="str">
            <v xml:space="preserve">   </v>
          </cell>
          <cell r="W26" t="str">
            <v xml:space="preserve">   </v>
          </cell>
          <cell r="X26" t="str">
            <v xml:space="preserve">   </v>
          </cell>
          <cell r="Y26" t="str">
            <v xml:space="preserve">   </v>
          </cell>
          <cell r="Z26" t="str">
            <v xml:space="preserve">   </v>
          </cell>
        </row>
        <row r="27">
          <cell r="B27" t="str">
            <v>沢　　豊</v>
          </cell>
          <cell r="C27" t="str">
            <v>さわ　ゆたか</v>
          </cell>
          <cell r="D27" t="str">
            <v xml:space="preserve">   </v>
          </cell>
          <cell r="E27" t="str">
            <v xml:space="preserve">   </v>
          </cell>
          <cell r="F27" t="str">
            <v>H13.05.21</v>
          </cell>
          <cell r="G27" t="str">
            <v>27年5ヵ月</v>
          </cell>
          <cell r="H27" t="str">
            <v>S28.12.01</v>
          </cell>
          <cell r="I27" t="str">
            <v>49歳</v>
          </cell>
          <cell r="J27" t="str">
            <v xml:space="preserve">〒　　　　       登別市本町3丁目1-19   </v>
          </cell>
          <cell r="K27" t="str">
            <v>TEL0143-80-2800</v>
          </cell>
          <cell r="L27" t="str">
            <v>H13.05.26</v>
          </cell>
          <cell r="M27" t="str">
            <v>132/70</v>
          </cell>
          <cell r="N27" t="str">
            <v>A</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t="str">
            <v xml:space="preserve">   </v>
          </cell>
          <cell r="W27" t="str">
            <v xml:space="preserve">   </v>
          </cell>
          <cell r="X27" t="str">
            <v xml:space="preserve">   </v>
          </cell>
          <cell r="Y27" t="str">
            <v xml:space="preserve">   </v>
          </cell>
          <cell r="Z27" t="str">
            <v xml:space="preserve">   </v>
          </cell>
        </row>
        <row r="28">
          <cell r="B28" t="str">
            <v>川上　浩司</v>
          </cell>
          <cell r="C28" t="str">
            <v>かわかみ　こうじ</v>
          </cell>
          <cell r="D28" t="str">
            <v xml:space="preserve">   </v>
          </cell>
          <cell r="E28" t="str">
            <v xml:space="preserve">   </v>
          </cell>
          <cell r="F28" t="str">
            <v>H13.05.21</v>
          </cell>
          <cell r="G28" t="str">
            <v>1年1ヵ月</v>
          </cell>
          <cell r="H28" t="str">
            <v>S56.04.24</v>
          </cell>
          <cell r="I28" t="str">
            <v>21歳</v>
          </cell>
          <cell r="J28" t="str">
            <v xml:space="preserve">〒　　　　       室蘭市絵靹町1丁目14-19   </v>
          </cell>
          <cell r="K28" t="str">
            <v>TEL0143-27-5852</v>
          </cell>
          <cell r="L28" t="str">
            <v>H12.05.</v>
          </cell>
          <cell r="M28" t="str">
            <v>130/84</v>
          </cell>
          <cell r="N28" t="str">
            <v>O</v>
          </cell>
          <cell r="P28" t="str">
            <v xml:space="preserve">   </v>
          </cell>
          <cell r="Q28" t="str">
            <v xml:space="preserve">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B29" t="str">
            <v>木村　和雄</v>
          </cell>
          <cell r="C29" t="str">
            <v>きむら　かずお</v>
          </cell>
          <cell r="D29" t="str">
            <v xml:space="preserve">   </v>
          </cell>
          <cell r="E29" t="str">
            <v xml:space="preserve">   </v>
          </cell>
          <cell r="F29" t="str">
            <v>H13.05.21</v>
          </cell>
          <cell r="G29" t="str">
            <v>38年9ヵ月</v>
          </cell>
          <cell r="H29" t="str">
            <v>S11.08.18</v>
          </cell>
          <cell r="I29" t="str">
            <v>66歳</v>
          </cell>
          <cell r="J29" t="str">
            <v xml:space="preserve">〒　　　　       登別市本町3丁目1-19   </v>
          </cell>
          <cell r="K29" t="str">
            <v>TEL0143-80-2800</v>
          </cell>
          <cell r="L29" t="str">
            <v>H12.05.</v>
          </cell>
          <cell r="M29" t="str">
            <v>146/72</v>
          </cell>
          <cell r="N29" t="str">
            <v>A</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t="str">
            <v xml:space="preserve">   </v>
          </cell>
          <cell r="W29" t="str">
            <v xml:space="preserve">   </v>
          </cell>
          <cell r="X29" t="str">
            <v xml:space="preserve">   </v>
          </cell>
          <cell r="Y29" t="str">
            <v xml:space="preserve">   </v>
          </cell>
          <cell r="Z29" t="str">
            <v xml:space="preserve">   </v>
          </cell>
        </row>
        <row r="30">
          <cell r="B30" t="str">
            <v>工藤　　博</v>
          </cell>
          <cell r="C30" t="str">
            <v>くどう　ひろし</v>
          </cell>
          <cell r="D30" t="str">
            <v xml:space="preserve">   </v>
          </cell>
          <cell r="E30" t="str">
            <v xml:space="preserve">   </v>
          </cell>
          <cell r="F30" t="str">
            <v>H13.05.21</v>
          </cell>
          <cell r="G30" t="str">
            <v>20年3ヵ月</v>
          </cell>
          <cell r="H30" t="str">
            <v>S26.06.16</v>
          </cell>
          <cell r="I30" t="str">
            <v>51歳</v>
          </cell>
          <cell r="J30" t="str">
            <v xml:space="preserve">〒　　　　       室蘭市水元町14-3 </v>
          </cell>
          <cell r="K30" t="str">
            <v>TEL0143-43-5420</v>
          </cell>
          <cell r="L30" t="str">
            <v xml:space="preserve">   </v>
          </cell>
          <cell r="M30" t="str">
            <v xml:space="preserve">   </v>
          </cell>
          <cell r="N30" t="str">
            <v>O</v>
          </cell>
          <cell r="O30" t="str">
            <v xml:space="preserve">   </v>
          </cell>
          <cell r="P30" t="str">
            <v xml:space="preserve">   </v>
          </cell>
          <cell r="Q30" t="str">
            <v xml:space="preserve">   </v>
          </cell>
          <cell r="R30" t="str">
            <v xml:space="preserve">   </v>
          </cell>
          <cell r="S30" t="str">
            <v xml:space="preserve">   </v>
          </cell>
          <cell r="T30" t="str">
            <v xml:space="preserve">   </v>
          </cell>
          <cell r="U30" t="str">
            <v xml:space="preserve">   </v>
          </cell>
          <cell r="V30" t="str">
            <v xml:space="preserve">   </v>
          </cell>
          <cell r="W30" t="str">
            <v xml:space="preserve">   </v>
          </cell>
          <cell r="X30" t="str">
            <v xml:space="preserve">   </v>
          </cell>
          <cell r="Y30" t="str">
            <v xml:space="preserve">   </v>
          </cell>
          <cell r="Z30" t="str">
            <v xml:space="preserve">   </v>
          </cell>
        </row>
        <row r="31">
          <cell r="B31" t="str">
            <v>上野　正二</v>
          </cell>
          <cell r="C31" t="str">
            <v>うえの　しょうじ</v>
          </cell>
          <cell r="D31" t="str">
            <v xml:space="preserve">   </v>
          </cell>
          <cell r="E31" t="str">
            <v xml:space="preserve">   </v>
          </cell>
          <cell r="F31" t="str">
            <v>H13.05.21</v>
          </cell>
          <cell r="G31" t="str">
            <v>18年4ヵ月</v>
          </cell>
          <cell r="H31" t="str">
            <v>S12.12.14</v>
          </cell>
          <cell r="I31" t="str">
            <v>65歳</v>
          </cell>
          <cell r="J31" t="str">
            <v xml:space="preserve">〒　　　　       登別市鷲別町6-43-11  </v>
          </cell>
          <cell r="K31" t="str">
            <v>TEL0143-43-5420</v>
          </cell>
          <cell r="L31" t="str">
            <v xml:space="preserve">   </v>
          </cell>
          <cell r="M31" t="str">
            <v xml:space="preserve">   </v>
          </cell>
          <cell r="N31" t="str">
            <v>A</v>
          </cell>
          <cell r="O31" t="str">
            <v xml:space="preserve">   </v>
          </cell>
          <cell r="P31" t="str">
            <v xml:space="preserve">   </v>
          </cell>
          <cell r="Q31" t="str">
            <v xml:space="preserve">   </v>
          </cell>
          <cell r="R31" t="str">
            <v xml:space="preserve">   </v>
          </cell>
          <cell r="S31" t="str">
            <v xml:space="preserve">   </v>
          </cell>
          <cell r="T31" t="str">
            <v xml:space="preserve">   </v>
          </cell>
          <cell r="U31" t="str">
            <v xml:space="preserve">   </v>
          </cell>
          <cell r="V31" t="str">
            <v xml:space="preserve">   </v>
          </cell>
          <cell r="W31" t="str">
            <v xml:space="preserve">   </v>
          </cell>
          <cell r="X31" t="str">
            <v xml:space="preserve">   </v>
          </cell>
          <cell r="Y31" t="str">
            <v xml:space="preserve">   </v>
          </cell>
          <cell r="Z31" t="str">
            <v xml:space="preserve">   </v>
          </cell>
        </row>
        <row r="32">
          <cell r="B32" t="str">
            <v>佐藤　　登</v>
          </cell>
          <cell r="C32" t="str">
            <v>さとう　のぼる</v>
          </cell>
          <cell r="D32" t="str">
            <v xml:space="preserve">   </v>
          </cell>
          <cell r="E32" t="str">
            <v xml:space="preserve">   </v>
          </cell>
          <cell r="F32" t="str">
            <v>H13.06.01</v>
          </cell>
          <cell r="G32" t="str">
            <v>15年5ヵ月</v>
          </cell>
          <cell r="H32" t="str">
            <v>S22.11.20</v>
          </cell>
          <cell r="I32" t="str">
            <v>55歳</v>
          </cell>
          <cell r="J32" t="str">
            <v xml:space="preserve">〒　　　　       室蘭市絵靹町2丁目17-11   </v>
          </cell>
          <cell r="K32" t="str">
            <v>TEL0143-43-5420</v>
          </cell>
          <cell r="L32" t="str">
            <v xml:space="preserve">   </v>
          </cell>
          <cell r="M32" t="str">
            <v xml:space="preserve">   </v>
          </cell>
          <cell r="N32" t="str">
            <v>A</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駒木　則康</v>
          </cell>
          <cell r="C33" t="str">
            <v>こまき　のりやす</v>
          </cell>
          <cell r="D33" t="str">
            <v xml:space="preserve">   </v>
          </cell>
          <cell r="E33" t="str">
            <v xml:space="preserve">   </v>
          </cell>
          <cell r="F33" t="str">
            <v>H13.06.01</v>
          </cell>
          <cell r="G33" t="str">
            <v>14年3ヵ月</v>
          </cell>
          <cell r="H33" t="str">
            <v>S31.04.28</v>
          </cell>
          <cell r="I33" t="str">
            <v>46歳</v>
          </cell>
          <cell r="J33" t="str">
            <v>〒　　　　       室蘭市宮の森町1-8-1</v>
          </cell>
          <cell r="K33" t="str">
            <v>TEL0143-43-5420</v>
          </cell>
          <cell r="L33" t="str">
            <v xml:space="preserve">   </v>
          </cell>
          <cell r="M33" t="str">
            <v xml:space="preserve">   </v>
          </cell>
          <cell r="N33" t="str">
            <v>A</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大江　　正</v>
          </cell>
          <cell r="C34" t="str">
            <v>おおえ　ただし</v>
          </cell>
          <cell r="D34" t="str">
            <v xml:space="preserve">   </v>
          </cell>
          <cell r="E34" t="str">
            <v xml:space="preserve">   </v>
          </cell>
          <cell r="F34" t="str">
            <v>H13.06.01</v>
          </cell>
          <cell r="G34" t="str">
            <v>1年8ｶ月</v>
          </cell>
          <cell r="H34" t="str">
            <v>S13.12.13</v>
          </cell>
          <cell r="I34" t="str">
            <v>64歳</v>
          </cell>
          <cell r="J34" t="str">
            <v>〒　　　　       白老郡白老町字竹浦149-34</v>
          </cell>
          <cell r="K34" t="str">
            <v>TEL0144-87-4843</v>
          </cell>
          <cell r="L34" t="str">
            <v>H13.07.14</v>
          </cell>
          <cell r="M34" t="str">
            <v>160/78</v>
          </cell>
          <cell r="N34" t="str">
            <v>A</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B35" t="str">
            <v>松井　健一</v>
          </cell>
          <cell r="C35" t="str">
            <v>まつい　けんいち</v>
          </cell>
          <cell r="D35" t="str">
            <v xml:space="preserve">   </v>
          </cell>
          <cell r="E35" t="str">
            <v xml:space="preserve">   </v>
          </cell>
          <cell r="F35" t="str">
            <v>H13.06.01</v>
          </cell>
          <cell r="G35" t="str">
            <v>1年8ｶ月</v>
          </cell>
          <cell r="H35" t="str">
            <v>S58.04.02</v>
          </cell>
          <cell r="I35" t="str">
            <v>19歳</v>
          </cell>
          <cell r="J35" t="str">
            <v>〒　　　　       白老郡白老町字萩野314-31</v>
          </cell>
          <cell r="K35" t="str">
            <v>TEL0144-83-2152</v>
          </cell>
          <cell r="L35" t="str">
            <v>H13.07.16</v>
          </cell>
          <cell r="M35" t="str">
            <v>110/60</v>
          </cell>
          <cell r="N35" t="str">
            <v>B</v>
          </cell>
          <cell r="O35" t="str">
            <v xml:space="preserve">   </v>
          </cell>
          <cell r="P35" t="str">
            <v xml:space="preserve">   </v>
          </cell>
          <cell r="Q35" t="str">
            <v xml:space="preserve">   </v>
          </cell>
          <cell r="R35" t="str">
            <v xml:space="preserve">   </v>
          </cell>
          <cell r="S35" t="str">
            <v xml:space="preserve">   </v>
          </cell>
          <cell r="T35" t="str">
            <v xml:space="preserve">   </v>
          </cell>
          <cell r="U35" t="str">
            <v xml:space="preserve">   </v>
          </cell>
          <cell r="V35" t="str">
            <v xml:space="preserve">   </v>
          </cell>
          <cell r="W35" t="str">
            <v xml:space="preserve">   </v>
          </cell>
          <cell r="X35" t="str">
            <v xml:space="preserve">   </v>
          </cell>
          <cell r="Y35" t="str">
            <v xml:space="preserve">   </v>
          </cell>
          <cell r="Z35" t="str">
            <v xml:space="preserve">   </v>
          </cell>
        </row>
        <row r="36">
          <cell r="B36" t="str">
            <v>平賀　良昌</v>
          </cell>
          <cell r="C36" t="str">
            <v>ひらが　よしまさ</v>
          </cell>
          <cell r="D36" t="str">
            <v xml:space="preserve">   </v>
          </cell>
          <cell r="E36" t="str">
            <v xml:space="preserve">   </v>
          </cell>
          <cell r="F36" t="str">
            <v>H13.06.01</v>
          </cell>
          <cell r="G36" t="str">
            <v>1年8ｶ月</v>
          </cell>
          <cell r="H36" t="str">
            <v>S06.10.10</v>
          </cell>
          <cell r="I36" t="str">
            <v>71歳</v>
          </cell>
          <cell r="J36" t="str">
            <v>〒　　　　       白老郡白老町字竹浦110</v>
          </cell>
          <cell r="K36" t="str">
            <v>TEL0144-87-4638</v>
          </cell>
          <cell r="L36" t="str">
            <v>H13.07.07</v>
          </cell>
          <cell r="M36" t="str">
            <v>120/60</v>
          </cell>
          <cell r="N36" t="str">
            <v>A</v>
          </cell>
          <cell r="O36" t="str">
            <v xml:space="preserve">   </v>
          </cell>
          <cell r="P36" t="str">
            <v xml:space="preserve">   </v>
          </cell>
          <cell r="Q36" t="str">
            <v xml:space="preserve">   </v>
          </cell>
          <cell r="R36" t="str">
            <v xml:space="preserve">   </v>
          </cell>
          <cell r="S36" t="str">
            <v xml:space="preserve">   </v>
          </cell>
          <cell r="T36" t="str">
            <v xml:space="preserve">   </v>
          </cell>
          <cell r="U36" t="str">
            <v xml:space="preserve">   </v>
          </cell>
          <cell r="V36" t="str">
            <v xml:space="preserve">   </v>
          </cell>
          <cell r="W36" t="str">
            <v xml:space="preserve">   </v>
          </cell>
          <cell r="X36" t="str">
            <v xml:space="preserve">   </v>
          </cell>
          <cell r="Y36" t="str">
            <v xml:space="preserve">   </v>
          </cell>
          <cell r="Z36" t="str">
            <v xml:space="preserve">   </v>
          </cell>
        </row>
        <row r="37">
          <cell r="B37" t="str">
            <v xml:space="preserve">   </v>
          </cell>
          <cell r="C37" t="str">
            <v xml:space="preserve">   </v>
          </cell>
          <cell r="D37" t="str">
            <v xml:space="preserve">   </v>
          </cell>
          <cell r="E37" t="str">
            <v xml:space="preserve">   </v>
          </cell>
          <cell r="F37" t="str">
            <v xml:space="preserve">   </v>
          </cell>
          <cell r="G37" t="e">
            <v>#VALUE!</v>
          </cell>
          <cell r="H37" t="str">
            <v xml:space="preserve">   </v>
          </cell>
          <cell r="I37" t="e">
            <v>#VALUE!</v>
          </cell>
          <cell r="J37" t="str">
            <v xml:space="preserve">   </v>
          </cell>
          <cell r="K37" t="str">
            <v xml:space="preserve">   </v>
          </cell>
          <cell r="L37" t="str">
            <v xml:space="preserve">   </v>
          </cell>
          <cell r="M37" t="str">
            <v xml:space="preserve">   </v>
          </cell>
          <cell r="N37" t="str">
            <v xml:space="preserve">   </v>
          </cell>
          <cell r="O37" t="str">
            <v xml:space="preserve">   </v>
          </cell>
          <cell r="P37" t="str">
            <v xml:space="preserve">   </v>
          </cell>
          <cell r="Q37" t="str">
            <v xml:space="preserve">   </v>
          </cell>
          <cell r="R37" t="str">
            <v xml:space="preserve">   </v>
          </cell>
          <cell r="S37" t="str">
            <v xml:space="preserve">   </v>
          </cell>
          <cell r="T37" t="str">
            <v xml:space="preserve">   </v>
          </cell>
          <cell r="U37" t="str">
            <v xml:space="preserve">   </v>
          </cell>
          <cell r="V37" t="str">
            <v xml:space="preserve">   </v>
          </cell>
          <cell r="W37" t="str">
            <v xml:space="preserve">   </v>
          </cell>
          <cell r="X37" t="str">
            <v xml:space="preserve">   </v>
          </cell>
          <cell r="Y37" t="str">
            <v xml:space="preserve">   </v>
          </cell>
          <cell r="Z37" t="str">
            <v xml:space="preserve">   </v>
          </cell>
        </row>
        <row r="38">
          <cell r="B38" t="str">
            <v xml:space="preserve">   </v>
          </cell>
          <cell r="C38" t="str">
            <v xml:space="preserve">   </v>
          </cell>
          <cell r="D38" t="str">
            <v xml:space="preserve">   </v>
          </cell>
          <cell r="E38" t="str">
            <v xml:space="preserve">   </v>
          </cell>
          <cell r="F38" t="str">
            <v xml:space="preserve">   </v>
          </cell>
          <cell r="G38" t="e">
            <v>#VALUE!</v>
          </cell>
          <cell r="H38" t="str">
            <v xml:space="preserve">   </v>
          </cell>
          <cell r="I38" t="e">
            <v>#VALUE!</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t="str">
            <v xml:space="preserve">   </v>
          </cell>
          <cell r="S38" t="str">
            <v xml:space="preserve">   </v>
          </cell>
          <cell r="T38" t="str">
            <v xml:space="preserve">   </v>
          </cell>
          <cell r="U38" t="str">
            <v xml:space="preserve">   </v>
          </cell>
          <cell r="V38" t="str">
            <v xml:space="preserve">   </v>
          </cell>
          <cell r="W38" t="str">
            <v xml:space="preserve">   </v>
          </cell>
          <cell r="X38" t="str">
            <v xml:space="preserve">   </v>
          </cell>
          <cell r="Y38" t="str">
            <v xml:space="preserve">   </v>
          </cell>
          <cell r="Z38" t="str">
            <v xml:space="preserve">   </v>
          </cell>
        </row>
        <row r="39">
          <cell r="B39" t="str">
            <v xml:space="preserve">   </v>
          </cell>
          <cell r="C39" t="str">
            <v xml:space="preserve">   </v>
          </cell>
          <cell r="D39" t="str">
            <v xml:space="preserve">   </v>
          </cell>
          <cell r="E39" t="str">
            <v xml:space="preserve">   </v>
          </cell>
          <cell r="F39" t="str">
            <v xml:space="preserve">   </v>
          </cell>
          <cell r="G39" t="e">
            <v>#VALUE!</v>
          </cell>
          <cell r="H39" t="str">
            <v xml:space="preserve">   </v>
          </cell>
          <cell r="I39" t="e">
            <v>#VALUE!</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t="str">
            <v xml:space="preserve">   </v>
          </cell>
          <cell r="X39" t="str">
            <v xml:space="preserve">   </v>
          </cell>
          <cell r="Y39" t="str">
            <v xml:space="preserve">   </v>
          </cell>
          <cell r="Z39" t="str">
            <v xml:space="preserve">   </v>
          </cell>
        </row>
        <row r="40">
          <cell r="B40" t="str">
            <v xml:space="preserve">   </v>
          </cell>
          <cell r="C40" t="str">
            <v xml:space="preserve">   </v>
          </cell>
          <cell r="D40" t="str">
            <v xml:space="preserve">   </v>
          </cell>
          <cell r="E40" t="str">
            <v xml:space="preserve">   </v>
          </cell>
          <cell r="F40" t="str">
            <v xml:space="preserve">   </v>
          </cell>
          <cell r="G40" t="e">
            <v>#VALUE!</v>
          </cell>
          <cell r="H40" t="str">
            <v xml:space="preserve">   </v>
          </cell>
          <cell r="I40" t="e">
            <v>#VALUE!</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row>
        <row r="41">
          <cell r="B41" t="str">
            <v xml:space="preserve">   </v>
          </cell>
          <cell r="C41" t="str">
            <v xml:space="preserve">   </v>
          </cell>
          <cell r="D41" t="str">
            <v xml:space="preserve">   </v>
          </cell>
          <cell r="E41" t="str">
            <v xml:space="preserve">   </v>
          </cell>
          <cell r="F41" t="str">
            <v xml:space="preserve">   </v>
          </cell>
          <cell r="G41" t="e">
            <v>#VALUE!</v>
          </cell>
          <cell r="H41" t="str">
            <v xml:space="preserve">   </v>
          </cell>
          <cell r="I41" t="e">
            <v>#VALUE!</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row>
        <row r="42">
          <cell r="B42" t="str">
            <v xml:space="preserve">   </v>
          </cell>
          <cell r="C42" t="str">
            <v xml:space="preserve">   </v>
          </cell>
          <cell r="D42" t="str">
            <v xml:space="preserve">   </v>
          </cell>
          <cell r="E42" t="str">
            <v xml:space="preserve">   </v>
          </cell>
          <cell r="F42" t="str">
            <v xml:space="preserve">   </v>
          </cell>
          <cell r="G42" t="e">
            <v>#VALUE!</v>
          </cell>
          <cell r="H42" t="str">
            <v xml:space="preserve">   </v>
          </cell>
          <cell r="I42" t="e">
            <v>#VALUE!</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cell r="Q42" t="str">
            <v xml:space="preserve">   </v>
          </cell>
          <cell r="R42" t="str">
            <v xml:space="preserve">   </v>
          </cell>
          <cell r="S42" t="str">
            <v xml:space="preserve">   </v>
          </cell>
          <cell r="T42" t="str">
            <v xml:space="preserve">   </v>
          </cell>
          <cell r="U42" t="str">
            <v xml:space="preserve">   </v>
          </cell>
          <cell r="V42" t="str">
            <v xml:space="preserve">   </v>
          </cell>
          <cell r="W42" t="str">
            <v xml:space="preserve">   </v>
          </cell>
          <cell r="X42" t="str">
            <v xml:space="preserve">   </v>
          </cell>
          <cell r="Y42" t="str">
            <v xml:space="preserve">   </v>
          </cell>
          <cell r="Z42" t="str">
            <v xml:space="preserve">   </v>
          </cell>
        </row>
        <row r="43">
          <cell r="B43" t="str">
            <v xml:space="preserve">   </v>
          </cell>
          <cell r="C43" t="str">
            <v xml:space="preserve">   </v>
          </cell>
          <cell r="D43" t="str">
            <v xml:space="preserve">   </v>
          </cell>
          <cell r="E43" t="str">
            <v xml:space="preserve">   </v>
          </cell>
          <cell r="F43" t="str">
            <v xml:space="preserve">   </v>
          </cell>
          <cell r="G43" t="e">
            <v>#VALUE!</v>
          </cell>
          <cell r="H43" t="str">
            <v xml:space="preserve">   </v>
          </cell>
          <cell r="I43" t="e">
            <v>#VALUE!</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row>
        <row r="44">
          <cell r="B44" t="str">
            <v xml:space="preserve">   </v>
          </cell>
          <cell r="C44" t="str">
            <v xml:space="preserve">   </v>
          </cell>
          <cell r="D44" t="str">
            <v xml:space="preserve">   </v>
          </cell>
          <cell r="E44" t="str">
            <v xml:space="preserve">   </v>
          </cell>
          <cell r="F44" t="str">
            <v xml:space="preserve">   </v>
          </cell>
          <cell r="G44" t="e">
            <v>#VALUE!</v>
          </cell>
          <cell r="H44" t="str">
            <v xml:space="preserve">   </v>
          </cell>
          <cell r="I44" t="e">
            <v>#VALUE!</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row>
        <row r="45">
          <cell r="B45" t="str">
            <v xml:space="preserve">   </v>
          </cell>
          <cell r="C45" t="str">
            <v xml:space="preserve">   </v>
          </cell>
          <cell r="D45" t="str">
            <v xml:space="preserve">   </v>
          </cell>
          <cell r="E45" t="str">
            <v xml:space="preserve">   </v>
          </cell>
          <cell r="F45" t="str">
            <v xml:space="preserve">   </v>
          </cell>
          <cell r="G45" t="e">
            <v>#VALUE!</v>
          </cell>
          <cell r="H45" t="str">
            <v xml:space="preserve">   </v>
          </cell>
          <cell r="I45" t="e">
            <v>#VALUE!</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row>
        <row r="46">
          <cell r="B46" t="str">
            <v xml:space="preserve">   </v>
          </cell>
          <cell r="C46" t="str">
            <v xml:space="preserve">   </v>
          </cell>
          <cell r="D46" t="str">
            <v xml:space="preserve">   </v>
          </cell>
          <cell r="E46" t="str">
            <v xml:space="preserve">   </v>
          </cell>
          <cell r="F46" t="str">
            <v xml:space="preserve">   </v>
          </cell>
          <cell r="G46" t="e">
            <v>#VALUE!</v>
          </cell>
          <cell r="H46" t="str">
            <v xml:space="preserve">   </v>
          </cell>
          <cell r="I46" t="e">
            <v>#VALUE!</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row>
        <row r="47">
          <cell r="B47" t="str">
            <v xml:space="preserve">   </v>
          </cell>
          <cell r="C47" t="str">
            <v xml:space="preserve">   </v>
          </cell>
          <cell r="D47" t="str">
            <v xml:space="preserve">   </v>
          </cell>
          <cell r="E47" t="str">
            <v xml:space="preserve">   </v>
          </cell>
          <cell r="F47" t="str">
            <v xml:space="preserve">   </v>
          </cell>
          <cell r="G47" t="e">
            <v>#VALUE!</v>
          </cell>
          <cell r="H47" t="str">
            <v xml:space="preserve">   </v>
          </cell>
          <cell r="I47" t="e">
            <v>#VALUE!</v>
          </cell>
          <cell r="J47" t="str">
            <v xml:space="preserve">   </v>
          </cell>
          <cell r="K47" t="str">
            <v xml:space="preserve">   </v>
          </cell>
          <cell r="L47" t="str">
            <v xml:space="preserve">   </v>
          </cell>
          <cell r="M47" t="str">
            <v xml:space="preserve">   </v>
          </cell>
          <cell r="N47" t="str">
            <v xml:space="preserve">   </v>
          </cell>
          <cell r="O47" t="str">
            <v xml:space="preserve">   </v>
          </cell>
          <cell r="P47" t="str">
            <v xml:space="preserve">   </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t="str">
            <v xml:space="preserve">   </v>
          </cell>
          <cell r="Y47" t="str">
            <v xml:space="preserve">   </v>
          </cell>
          <cell r="Z47" t="str">
            <v xml:space="preserve">   </v>
          </cell>
        </row>
        <row r="48">
          <cell r="B48" t="str">
            <v xml:space="preserve">   </v>
          </cell>
          <cell r="C48" t="str">
            <v xml:space="preserve">   </v>
          </cell>
          <cell r="D48" t="str">
            <v xml:space="preserve">   </v>
          </cell>
          <cell r="E48" t="str">
            <v xml:space="preserve">   </v>
          </cell>
          <cell r="F48" t="str">
            <v xml:space="preserve">   </v>
          </cell>
          <cell r="G48" t="e">
            <v>#VALUE!</v>
          </cell>
          <cell r="H48" t="str">
            <v xml:space="preserve">   </v>
          </cell>
          <cell r="I48" t="e">
            <v>#VALUE!</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cell r="S48" t="str">
            <v xml:space="preserve">   </v>
          </cell>
          <cell r="T48" t="str">
            <v xml:space="preserve">   </v>
          </cell>
          <cell r="U48" t="str">
            <v xml:space="preserve">   </v>
          </cell>
          <cell r="V48" t="str">
            <v xml:space="preserve">   </v>
          </cell>
          <cell r="W48" t="str">
            <v xml:space="preserve">   </v>
          </cell>
          <cell r="X48" t="str">
            <v xml:space="preserve">   </v>
          </cell>
          <cell r="Y48" t="str">
            <v xml:space="preserve">   </v>
          </cell>
          <cell r="Z48" t="str">
            <v xml:space="preserve">   </v>
          </cell>
        </row>
        <row r="49">
          <cell r="B49" t="str">
            <v xml:space="preserve">   </v>
          </cell>
          <cell r="C49" t="str">
            <v xml:space="preserve">   </v>
          </cell>
          <cell r="D49" t="str">
            <v xml:space="preserve">   </v>
          </cell>
          <cell r="E49" t="str">
            <v xml:space="preserve">   </v>
          </cell>
          <cell r="F49" t="str">
            <v xml:space="preserve">   </v>
          </cell>
          <cell r="G49" t="e">
            <v>#VALUE!</v>
          </cell>
          <cell r="H49" t="str">
            <v xml:space="preserve">   </v>
          </cell>
          <cell r="I49" t="e">
            <v>#VALUE!</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cell r="Q49" t="str">
            <v xml:space="preserve">   </v>
          </cell>
          <cell r="R49" t="str">
            <v xml:space="preserve">   </v>
          </cell>
          <cell r="S49" t="str">
            <v xml:space="preserve">   </v>
          </cell>
          <cell r="T49" t="str">
            <v xml:space="preserve">   </v>
          </cell>
          <cell r="U49" t="str">
            <v xml:space="preserve">   </v>
          </cell>
          <cell r="V49" t="str">
            <v xml:space="preserve">   </v>
          </cell>
          <cell r="W49" t="str">
            <v xml:space="preserve">   </v>
          </cell>
          <cell r="X49" t="str">
            <v xml:space="preserve">   </v>
          </cell>
          <cell r="Y49" t="str">
            <v xml:space="preserve">   </v>
          </cell>
          <cell r="Z49" t="str">
            <v xml:space="preserve">   </v>
          </cell>
        </row>
        <row r="50">
          <cell r="B50" t="str">
            <v xml:space="preserve">   </v>
          </cell>
          <cell r="C50" t="str">
            <v xml:space="preserve">   </v>
          </cell>
          <cell r="D50" t="str">
            <v xml:space="preserve">   </v>
          </cell>
          <cell r="E50" t="str">
            <v xml:space="preserve">   </v>
          </cell>
          <cell r="F50" t="str">
            <v xml:space="preserve">   </v>
          </cell>
          <cell r="G50" t="e">
            <v>#VALUE!</v>
          </cell>
          <cell r="H50" t="str">
            <v xml:space="preserve">   </v>
          </cell>
          <cell r="I50" t="e">
            <v>#VALUE!</v>
          </cell>
          <cell r="J50" t="str">
            <v xml:space="preserve">   </v>
          </cell>
          <cell r="K50" t="str">
            <v xml:space="preserve">   </v>
          </cell>
          <cell r="L50" t="str">
            <v xml:space="preserve">   </v>
          </cell>
          <cell r="M50" t="str">
            <v xml:space="preserve">   </v>
          </cell>
          <cell r="N50" t="str">
            <v xml:space="preserve">   </v>
          </cell>
          <cell r="O50" t="str">
            <v xml:space="preserve">   </v>
          </cell>
          <cell r="P50" t="str">
            <v xml:space="preserve">   </v>
          </cell>
          <cell r="Q50" t="str">
            <v xml:space="preserve">   </v>
          </cell>
          <cell r="R50" t="str">
            <v xml:space="preserve">   </v>
          </cell>
          <cell r="S50" t="str">
            <v xml:space="preserve">   </v>
          </cell>
          <cell r="T50" t="str">
            <v xml:space="preserve">   </v>
          </cell>
          <cell r="U50" t="str">
            <v xml:space="preserve">   </v>
          </cell>
          <cell r="V50" t="str">
            <v xml:space="preserve">   </v>
          </cell>
          <cell r="W50" t="str">
            <v xml:space="preserve">   </v>
          </cell>
          <cell r="X50" t="str">
            <v xml:space="preserve">   </v>
          </cell>
          <cell r="Y50" t="str">
            <v xml:space="preserve">   </v>
          </cell>
          <cell r="Z50" t="str">
            <v xml:space="preserve">   </v>
          </cell>
        </row>
        <row r="51">
          <cell r="B51" t="str">
            <v xml:space="preserve">   </v>
          </cell>
          <cell r="C51" t="str">
            <v xml:space="preserve">   </v>
          </cell>
          <cell r="D51" t="str">
            <v xml:space="preserve">   </v>
          </cell>
          <cell r="E51" t="str">
            <v xml:space="preserve">   </v>
          </cell>
          <cell r="F51" t="str">
            <v xml:space="preserve">   </v>
          </cell>
          <cell r="G51" t="e">
            <v>#VALUE!</v>
          </cell>
          <cell r="H51" t="str">
            <v xml:space="preserve">   </v>
          </cell>
          <cell r="I51" t="e">
            <v>#VALUE!</v>
          </cell>
          <cell r="J51" t="str">
            <v xml:space="preserve">   </v>
          </cell>
          <cell r="K51" t="str">
            <v xml:space="preserve">   </v>
          </cell>
          <cell r="L51" t="str">
            <v xml:space="preserve">   </v>
          </cell>
          <cell r="M51" t="str">
            <v xml:space="preserve">   </v>
          </cell>
          <cell r="N51" t="str">
            <v xml:space="preserve">   </v>
          </cell>
          <cell r="O51" t="str">
            <v xml:space="preserve">   </v>
          </cell>
          <cell r="P51" t="str">
            <v xml:space="preserve">   </v>
          </cell>
          <cell r="Q51" t="str">
            <v xml:space="preserve">   </v>
          </cell>
          <cell r="R51" t="str">
            <v xml:space="preserve">   </v>
          </cell>
          <cell r="S51" t="str">
            <v xml:space="preserve">   </v>
          </cell>
          <cell r="T51" t="str">
            <v xml:space="preserve">   </v>
          </cell>
          <cell r="U51" t="str">
            <v xml:space="preserve">   </v>
          </cell>
          <cell r="V51" t="str">
            <v xml:space="preserve">   </v>
          </cell>
          <cell r="W51" t="str">
            <v xml:space="preserve">   </v>
          </cell>
          <cell r="X51" t="str">
            <v xml:space="preserve">   </v>
          </cell>
          <cell r="Y51" t="str">
            <v xml:space="preserve">   </v>
          </cell>
          <cell r="Z51" t="str">
            <v xml:space="preserve">   </v>
          </cell>
        </row>
        <row r="52">
          <cell r="B52" t="str">
            <v xml:space="preserve">   </v>
          </cell>
          <cell r="C52" t="str">
            <v xml:space="preserve">   </v>
          </cell>
          <cell r="D52" t="str">
            <v xml:space="preserve">   </v>
          </cell>
          <cell r="E52" t="str">
            <v xml:space="preserve">   </v>
          </cell>
          <cell r="F52" t="str">
            <v xml:space="preserve">   </v>
          </cell>
          <cell r="G52" t="e">
            <v>#VALUE!</v>
          </cell>
          <cell r="H52" t="str">
            <v xml:space="preserve">   </v>
          </cell>
          <cell r="I52" t="e">
            <v>#VALUE!</v>
          </cell>
          <cell r="J52" t="str">
            <v xml:space="preserve">   </v>
          </cell>
          <cell r="K52" t="str">
            <v xml:space="preserve">   </v>
          </cell>
          <cell r="L52" t="str">
            <v xml:space="preserve">   </v>
          </cell>
          <cell r="M52" t="str">
            <v xml:space="preserve">   </v>
          </cell>
          <cell r="N52" t="str">
            <v xml:space="preserve">   </v>
          </cell>
          <cell r="O52" t="str">
            <v xml:space="preserve">   </v>
          </cell>
          <cell r="P52" t="str">
            <v xml:space="preserve">   </v>
          </cell>
          <cell r="Q52" t="str">
            <v xml:space="preserve">   </v>
          </cell>
          <cell r="R52" t="str">
            <v xml:space="preserve">   </v>
          </cell>
          <cell r="S52" t="str">
            <v xml:space="preserve">   </v>
          </cell>
          <cell r="T52" t="str">
            <v xml:space="preserve">   </v>
          </cell>
          <cell r="U52" t="str">
            <v xml:space="preserve">   </v>
          </cell>
          <cell r="V52" t="str">
            <v xml:space="preserve">   </v>
          </cell>
          <cell r="W52" t="str">
            <v xml:space="preserve">   </v>
          </cell>
          <cell r="X52" t="str">
            <v xml:space="preserve">   </v>
          </cell>
          <cell r="Y52" t="str">
            <v xml:space="preserve">   </v>
          </cell>
          <cell r="Z52" t="str">
            <v xml:space="preserve">   </v>
          </cell>
        </row>
        <row r="53">
          <cell r="B53" t="str">
            <v xml:space="preserve">   </v>
          </cell>
          <cell r="C53" t="str">
            <v xml:space="preserve">   </v>
          </cell>
          <cell r="D53" t="str">
            <v xml:space="preserve">   </v>
          </cell>
          <cell r="E53" t="str">
            <v xml:space="preserve">   </v>
          </cell>
          <cell r="F53" t="str">
            <v xml:space="preserve">   </v>
          </cell>
          <cell r="G53" t="e">
            <v>#VALUE!</v>
          </cell>
          <cell r="H53" t="str">
            <v xml:space="preserve">   </v>
          </cell>
          <cell r="I53" t="e">
            <v>#VALUE!</v>
          </cell>
          <cell r="J53" t="str">
            <v xml:space="preserve">   </v>
          </cell>
          <cell r="K53" t="str">
            <v xml:space="preserve">   </v>
          </cell>
          <cell r="L53" t="str">
            <v xml:space="preserve">   </v>
          </cell>
          <cell r="M53" t="str">
            <v xml:space="preserve">   </v>
          </cell>
          <cell r="N53" t="str">
            <v xml:space="preserve">   </v>
          </cell>
          <cell r="O53" t="str">
            <v xml:space="preserve">   </v>
          </cell>
          <cell r="P53" t="str">
            <v xml:space="preserve">   </v>
          </cell>
          <cell r="Q53" t="str">
            <v xml:space="preserve">   </v>
          </cell>
          <cell r="R53" t="str">
            <v xml:space="preserve">   </v>
          </cell>
          <cell r="S53" t="str">
            <v xml:space="preserve">   </v>
          </cell>
          <cell r="T53" t="str">
            <v xml:space="preserve">   </v>
          </cell>
          <cell r="U53" t="str">
            <v xml:space="preserve">   </v>
          </cell>
          <cell r="V53" t="str">
            <v xml:space="preserve">   </v>
          </cell>
          <cell r="W53" t="str">
            <v xml:space="preserve">   </v>
          </cell>
          <cell r="X53" t="str">
            <v xml:space="preserve">   </v>
          </cell>
          <cell r="Y53" t="str">
            <v xml:space="preserve">   </v>
          </cell>
          <cell r="Z53" t="str">
            <v xml:space="preserve">   </v>
          </cell>
        </row>
        <row r="54">
          <cell r="B54" t="str">
            <v xml:space="preserve">   </v>
          </cell>
          <cell r="C54" t="str">
            <v xml:space="preserve">   </v>
          </cell>
          <cell r="D54" t="str">
            <v xml:space="preserve">   </v>
          </cell>
          <cell r="E54" t="str">
            <v xml:space="preserve">   </v>
          </cell>
          <cell r="F54" t="str">
            <v xml:space="preserve">   </v>
          </cell>
          <cell r="G54" t="e">
            <v>#VALUE!</v>
          </cell>
          <cell r="H54" t="str">
            <v xml:space="preserve">   </v>
          </cell>
          <cell r="I54" t="e">
            <v>#VALUE!</v>
          </cell>
          <cell r="J54" t="str">
            <v xml:space="preserve">   </v>
          </cell>
          <cell r="K54" t="str">
            <v xml:space="preserve">   </v>
          </cell>
          <cell r="L54" t="str">
            <v xml:space="preserve">   </v>
          </cell>
          <cell r="M54" t="str">
            <v xml:space="preserve">   </v>
          </cell>
          <cell r="N54" t="str">
            <v xml:space="preserve">   </v>
          </cell>
          <cell r="O54" t="str">
            <v xml:space="preserve">   </v>
          </cell>
          <cell r="P54" t="str">
            <v xml:space="preserve">   </v>
          </cell>
          <cell r="Q54" t="str">
            <v xml:space="preserve">   </v>
          </cell>
          <cell r="R54" t="str">
            <v xml:space="preserve">   </v>
          </cell>
          <cell r="S54" t="str">
            <v xml:space="preserve">   </v>
          </cell>
          <cell r="T54" t="str">
            <v xml:space="preserve">   </v>
          </cell>
          <cell r="U54" t="str">
            <v xml:space="preserve">   </v>
          </cell>
          <cell r="V54" t="str">
            <v xml:space="preserve">   </v>
          </cell>
          <cell r="W54" t="str">
            <v xml:space="preserve">   </v>
          </cell>
          <cell r="X54" t="str">
            <v xml:space="preserve">   </v>
          </cell>
          <cell r="Y54" t="str">
            <v xml:space="preserve">   </v>
          </cell>
          <cell r="Z54" t="str">
            <v xml:space="preserve">   </v>
          </cell>
        </row>
        <row r="55">
          <cell r="B55" t="str">
            <v xml:space="preserve">   </v>
          </cell>
          <cell r="C55" t="str">
            <v xml:space="preserve">   </v>
          </cell>
          <cell r="D55" t="str">
            <v xml:space="preserve">   </v>
          </cell>
          <cell r="E55" t="str">
            <v xml:space="preserve">   </v>
          </cell>
          <cell r="F55" t="str">
            <v xml:space="preserve">   </v>
          </cell>
          <cell r="G55" t="e">
            <v>#VALUE!</v>
          </cell>
          <cell r="H55" t="str">
            <v xml:space="preserve">   </v>
          </cell>
          <cell r="I55" t="e">
            <v>#VALUE!</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cell r="Q55" t="str">
            <v xml:space="preserve">   </v>
          </cell>
          <cell r="R55" t="str">
            <v xml:space="preserve">   </v>
          </cell>
          <cell r="S55" t="str">
            <v xml:space="preserve">   </v>
          </cell>
          <cell r="T55" t="str">
            <v xml:space="preserve">   </v>
          </cell>
          <cell r="U55" t="str">
            <v xml:space="preserve">   </v>
          </cell>
          <cell r="V55" t="str">
            <v xml:space="preserve">   </v>
          </cell>
          <cell r="W55" t="str">
            <v xml:space="preserve">   </v>
          </cell>
          <cell r="X55" t="str">
            <v xml:space="preserve">   </v>
          </cell>
          <cell r="Y55" t="str">
            <v xml:space="preserve">   </v>
          </cell>
          <cell r="Z55" t="str">
            <v xml:space="preserve">   </v>
          </cell>
        </row>
        <row r="56">
          <cell r="B56" t="str">
            <v xml:space="preserve">   </v>
          </cell>
          <cell r="C56" t="str">
            <v xml:space="preserve">   </v>
          </cell>
          <cell r="D56" t="str">
            <v xml:space="preserve">   </v>
          </cell>
          <cell r="E56" t="str">
            <v xml:space="preserve">   </v>
          </cell>
          <cell r="F56" t="str">
            <v xml:space="preserve">   </v>
          </cell>
          <cell r="G56" t="e">
            <v>#VALUE!</v>
          </cell>
          <cell r="H56" t="str">
            <v xml:space="preserve">   </v>
          </cell>
          <cell r="I56" t="e">
            <v>#VALUE!</v>
          </cell>
          <cell r="J56" t="str">
            <v xml:space="preserve">   </v>
          </cell>
          <cell r="K56" t="str">
            <v xml:space="preserve">   </v>
          </cell>
          <cell r="L56" t="str">
            <v xml:space="preserve">   </v>
          </cell>
          <cell r="M56" t="str">
            <v xml:space="preserve">   </v>
          </cell>
          <cell r="N56" t="str">
            <v xml:space="preserve">   </v>
          </cell>
          <cell r="O56" t="str">
            <v xml:space="preserve">   </v>
          </cell>
          <cell r="P56" t="str">
            <v xml:space="preserve">   </v>
          </cell>
          <cell r="Q56" t="str">
            <v xml:space="preserve">   </v>
          </cell>
          <cell r="R56" t="str">
            <v xml:space="preserve">   </v>
          </cell>
          <cell r="S56" t="str">
            <v xml:space="preserve">   </v>
          </cell>
          <cell r="T56" t="str">
            <v xml:space="preserve">   </v>
          </cell>
          <cell r="U56" t="str">
            <v xml:space="preserve">   </v>
          </cell>
          <cell r="V56" t="str">
            <v xml:space="preserve">   </v>
          </cell>
          <cell r="W56" t="str">
            <v xml:space="preserve">   </v>
          </cell>
          <cell r="X56" t="str">
            <v xml:space="preserve">   </v>
          </cell>
          <cell r="Y56" t="str">
            <v xml:space="preserve">   </v>
          </cell>
          <cell r="Z56" t="str">
            <v xml:space="preserve">   </v>
          </cell>
        </row>
        <row r="57">
          <cell r="B57" t="str">
            <v xml:space="preserve">   </v>
          </cell>
          <cell r="C57" t="str">
            <v xml:space="preserve">   </v>
          </cell>
          <cell r="D57" t="str">
            <v xml:space="preserve">   </v>
          </cell>
          <cell r="E57" t="str">
            <v xml:space="preserve">   </v>
          </cell>
          <cell r="F57" t="str">
            <v xml:space="preserve">   </v>
          </cell>
          <cell r="G57" t="e">
            <v>#VALUE!</v>
          </cell>
          <cell r="H57" t="str">
            <v xml:space="preserve">   </v>
          </cell>
          <cell r="I57" t="e">
            <v>#VALUE!</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cell r="S57" t="str">
            <v xml:space="preserve">   </v>
          </cell>
          <cell r="T57" t="str">
            <v xml:space="preserve">   </v>
          </cell>
          <cell r="U57" t="str">
            <v xml:space="preserve">   </v>
          </cell>
          <cell r="V57" t="str">
            <v xml:space="preserve">   </v>
          </cell>
          <cell r="W57" t="str">
            <v xml:space="preserve">   </v>
          </cell>
          <cell r="X57" t="str">
            <v xml:space="preserve">   </v>
          </cell>
          <cell r="Y57" t="str">
            <v xml:space="preserve">   </v>
          </cell>
          <cell r="Z57" t="str">
            <v xml:space="preserve">   </v>
          </cell>
        </row>
        <row r="58">
          <cell r="B58" t="str">
            <v xml:space="preserve">   </v>
          </cell>
          <cell r="C58" t="str">
            <v xml:space="preserve">   </v>
          </cell>
          <cell r="D58" t="str">
            <v xml:space="preserve">   </v>
          </cell>
          <cell r="E58" t="str">
            <v xml:space="preserve">   </v>
          </cell>
          <cell r="F58" t="str">
            <v xml:space="preserve">   </v>
          </cell>
          <cell r="G58" t="e">
            <v>#VALUE!</v>
          </cell>
          <cell r="H58" t="str">
            <v xml:space="preserve">   </v>
          </cell>
          <cell r="I58" t="e">
            <v>#VALUE!</v>
          </cell>
          <cell r="J58" t="str">
            <v xml:space="preserve">   </v>
          </cell>
          <cell r="K58" t="str">
            <v xml:space="preserve">   </v>
          </cell>
          <cell r="L58" t="str">
            <v xml:space="preserve">   </v>
          </cell>
          <cell r="M58" t="str">
            <v xml:space="preserve">   </v>
          </cell>
          <cell r="N58" t="str">
            <v xml:space="preserve">   </v>
          </cell>
          <cell r="O58" t="str">
            <v xml:space="preserve">   </v>
          </cell>
          <cell r="P58" t="str">
            <v xml:space="preserve">   </v>
          </cell>
          <cell r="Q58" t="str">
            <v xml:space="preserve">   </v>
          </cell>
          <cell r="R58" t="str">
            <v xml:space="preserve">   </v>
          </cell>
          <cell r="S58" t="str">
            <v xml:space="preserve">   </v>
          </cell>
          <cell r="T58" t="str">
            <v xml:space="preserve">   </v>
          </cell>
          <cell r="U58" t="str">
            <v xml:space="preserve">   </v>
          </cell>
          <cell r="V58" t="str">
            <v xml:space="preserve">   </v>
          </cell>
          <cell r="W58" t="str">
            <v xml:space="preserve">   </v>
          </cell>
          <cell r="X58" t="str">
            <v xml:space="preserve">   </v>
          </cell>
          <cell r="Y58" t="str">
            <v xml:space="preserve">   </v>
          </cell>
          <cell r="Z58" t="str">
            <v xml:space="preserve">   </v>
          </cell>
        </row>
        <row r="59">
          <cell r="B59" t="str">
            <v xml:space="preserve">   </v>
          </cell>
          <cell r="C59" t="str">
            <v xml:space="preserve">   </v>
          </cell>
          <cell r="D59" t="str">
            <v xml:space="preserve">   </v>
          </cell>
          <cell r="E59" t="str">
            <v xml:space="preserve">   </v>
          </cell>
          <cell r="F59" t="str">
            <v xml:space="preserve">   </v>
          </cell>
          <cell r="G59" t="e">
            <v>#VALUE!</v>
          </cell>
          <cell r="H59" t="str">
            <v xml:space="preserve">   </v>
          </cell>
          <cell r="I59" t="e">
            <v>#VALUE!</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cell r="S59" t="str">
            <v xml:space="preserve">   </v>
          </cell>
          <cell r="T59" t="str">
            <v xml:space="preserve">   </v>
          </cell>
          <cell r="U59" t="str">
            <v xml:space="preserve">   </v>
          </cell>
          <cell r="V59" t="str">
            <v xml:space="preserve">   </v>
          </cell>
          <cell r="W59" t="str">
            <v xml:space="preserve">   </v>
          </cell>
          <cell r="X59" t="str">
            <v xml:space="preserve">   </v>
          </cell>
          <cell r="Y59" t="str">
            <v xml:space="preserve">   </v>
          </cell>
          <cell r="Z59" t="str">
            <v xml:space="preserve">   </v>
          </cell>
        </row>
        <row r="60">
          <cell r="B60" t="str">
            <v xml:space="preserve">   </v>
          </cell>
          <cell r="C60" t="str">
            <v xml:space="preserve">   </v>
          </cell>
          <cell r="D60" t="str">
            <v xml:space="preserve">   </v>
          </cell>
          <cell r="E60" t="str">
            <v xml:space="preserve">   </v>
          </cell>
          <cell r="F60" t="str">
            <v xml:space="preserve">   </v>
          </cell>
          <cell r="G60" t="e">
            <v>#VALUE!</v>
          </cell>
          <cell r="H60" t="str">
            <v xml:space="preserve">   </v>
          </cell>
          <cell r="I60" t="e">
            <v>#VALUE!</v>
          </cell>
          <cell r="J60" t="str">
            <v xml:space="preserve">   </v>
          </cell>
          <cell r="K60" t="str">
            <v xml:space="preserve">   </v>
          </cell>
          <cell r="L60" t="str">
            <v xml:space="preserve">   </v>
          </cell>
          <cell r="M60" t="str">
            <v xml:space="preserve">   </v>
          </cell>
          <cell r="N60" t="str">
            <v xml:space="preserve">   </v>
          </cell>
          <cell r="O60" t="str">
            <v xml:space="preserve">   </v>
          </cell>
          <cell r="P60" t="str">
            <v xml:space="preserve">   </v>
          </cell>
          <cell r="Q60" t="str">
            <v xml:space="preserve">   </v>
          </cell>
          <cell r="R60" t="str">
            <v xml:space="preserve">   </v>
          </cell>
          <cell r="S60" t="str">
            <v xml:space="preserve">   </v>
          </cell>
          <cell r="T60" t="str">
            <v xml:space="preserve">   </v>
          </cell>
          <cell r="U60" t="str">
            <v xml:space="preserve">   </v>
          </cell>
          <cell r="V60" t="str">
            <v xml:space="preserve">   </v>
          </cell>
          <cell r="W60" t="str">
            <v xml:space="preserve">   </v>
          </cell>
          <cell r="X60" t="str">
            <v xml:space="preserve">   </v>
          </cell>
          <cell r="Y60" t="str">
            <v xml:space="preserve">   </v>
          </cell>
          <cell r="Z60" t="str">
            <v xml:space="preserve">   </v>
          </cell>
        </row>
        <row r="61">
          <cell r="B61" t="str">
            <v xml:space="preserve">   </v>
          </cell>
          <cell r="C61" t="str">
            <v xml:space="preserve">   </v>
          </cell>
          <cell r="D61" t="str">
            <v xml:space="preserve">   </v>
          </cell>
          <cell r="E61" t="str">
            <v xml:space="preserve">   </v>
          </cell>
          <cell r="F61" t="str">
            <v xml:space="preserve">   </v>
          </cell>
          <cell r="G61" t="e">
            <v>#VALUE!</v>
          </cell>
          <cell r="H61" t="str">
            <v xml:space="preserve">   </v>
          </cell>
          <cell r="I61" t="e">
            <v>#VALUE!</v>
          </cell>
          <cell r="J61" t="str">
            <v xml:space="preserve">   </v>
          </cell>
          <cell r="K61" t="str">
            <v xml:space="preserve">   </v>
          </cell>
          <cell r="L61" t="str">
            <v xml:space="preserve">   </v>
          </cell>
          <cell r="M61" t="str">
            <v xml:space="preserve">   </v>
          </cell>
          <cell r="N61" t="str">
            <v xml:space="preserve">   </v>
          </cell>
          <cell r="O61" t="str">
            <v xml:space="preserve">   </v>
          </cell>
          <cell r="P61" t="str">
            <v xml:space="preserve">   </v>
          </cell>
          <cell r="Q61" t="str">
            <v xml:space="preserve">   </v>
          </cell>
          <cell r="R61" t="str">
            <v xml:space="preserve">   </v>
          </cell>
          <cell r="S61" t="str">
            <v xml:space="preserve">   </v>
          </cell>
          <cell r="T61" t="str">
            <v xml:space="preserve">   </v>
          </cell>
          <cell r="U61" t="str">
            <v xml:space="preserve">   </v>
          </cell>
          <cell r="V61" t="str">
            <v xml:space="preserve">   </v>
          </cell>
          <cell r="W61" t="str">
            <v xml:space="preserve">   </v>
          </cell>
          <cell r="X61" t="str">
            <v xml:space="preserve">   </v>
          </cell>
          <cell r="Y61" t="str">
            <v xml:space="preserve">   </v>
          </cell>
          <cell r="Z61" t="str">
            <v xml:space="preserve">   </v>
          </cell>
        </row>
        <row r="62">
          <cell r="B62" t="str">
            <v xml:space="preserve">   </v>
          </cell>
          <cell r="C62" t="str">
            <v xml:space="preserve">   </v>
          </cell>
          <cell r="D62" t="str">
            <v xml:space="preserve">   </v>
          </cell>
          <cell r="E62" t="str">
            <v xml:space="preserve">   </v>
          </cell>
          <cell r="F62" t="str">
            <v xml:space="preserve">   </v>
          </cell>
          <cell r="G62" t="e">
            <v>#VALUE!</v>
          </cell>
          <cell r="H62" t="str">
            <v xml:space="preserve">   </v>
          </cell>
          <cell r="I62" t="e">
            <v>#VALUE!</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t="str">
            <v xml:space="preserve">   </v>
          </cell>
          <cell r="S62" t="str">
            <v xml:space="preserve">   </v>
          </cell>
          <cell r="T62" t="str">
            <v xml:space="preserve">   </v>
          </cell>
          <cell r="U62" t="str">
            <v xml:space="preserve">   </v>
          </cell>
          <cell r="V62" t="str">
            <v xml:space="preserve">   </v>
          </cell>
          <cell r="W62" t="str">
            <v xml:space="preserve">   </v>
          </cell>
          <cell r="X62" t="str">
            <v xml:space="preserve">   </v>
          </cell>
          <cell r="Y62" t="str">
            <v xml:space="preserve">   </v>
          </cell>
          <cell r="Z62" t="str">
            <v xml:space="preserve">   </v>
          </cell>
        </row>
        <row r="63">
          <cell r="B63" t="str">
            <v xml:space="preserve">   </v>
          </cell>
          <cell r="C63" t="str">
            <v xml:space="preserve">   </v>
          </cell>
          <cell r="D63" t="str">
            <v xml:space="preserve">   </v>
          </cell>
          <cell r="E63" t="str">
            <v xml:space="preserve">   </v>
          </cell>
          <cell r="F63" t="str">
            <v xml:space="preserve">   </v>
          </cell>
          <cell r="G63" t="e">
            <v>#VALUE!</v>
          </cell>
          <cell r="H63" t="str">
            <v xml:space="preserve">   </v>
          </cell>
          <cell r="I63" t="e">
            <v>#VALUE!</v>
          </cell>
          <cell r="J63" t="str">
            <v xml:space="preserve">   </v>
          </cell>
          <cell r="K63" t="str">
            <v xml:space="preserve">   </v>
          </cell>
          <cell r="L63" t="str">
            <v xml:space="preserve">   </v>
          </cell>
          <cell r="M63" t="str">
            <v xml:space="preserve">   </v>
          </cell>
          <cell r="N63" t="str">
            <v xml:space="preserve">   </v>
          </cell>
          <cell r="O63" t="str">
            <v xml:space="preserve">   </v>
          </cell>
          <cell r="P63" t="str">
            <v xml:space="preserve">   </v>
          </cell>
          <cell r="Q63" t="str">
            <v xml:space="preserve">   </v>
          </cell>
          <cell r="R63" t="str">
            <v xml:space="preserve">   </v>
          </cell>
          <cell r="S63" t="str">
            <v xml:space="preserve">   </v>
          </cell>
          <cell r="T63" t="str">
            <v xml:space="preserve">   </v>
          </cell>
          <cell r="U63" t="str">
            <v xml:space="preserve">   </v>
          </cell>
          <cell r="V63" t="str">
            <v xml:space="preserve">   </v>
          </cell>
          <cell r="W63" t="str">
            <v xml:space="preserve">   </v>
          </cell>
          <cell r="X63" t="str">
            <v xml:space="preserve">   </v>
          </cell>
          <cell r="Y63" t="str">
            <v xml:space="preserve">   </v>
          </cell>
          <cell r="Z63" t="str">
            <v xml:space="preserve">   </v>
          </cell>
        </row>
        <row r="64">
          <cell r="B64" t="str">
            <v xml:space="preserve">   </v>
          </cell>
          <cell r="C64" t="str">
            <v xml:space="preserve">   </v>
          </cell>
          <cell r="D64" t="str">
            <v xml:space="preserve">   </v>
          </cell>
          <cell r="E64" t="str">
            <v xml:space="preserve">   </v>
          </cell>
          <cell r="F64" t="str">
            <v xml:space="preserve">   </v>
          </cell>
          <cell r="G64" t="e">
            <v>#VALUE!</v>
          </cell>
          <cell r="H64" t="str">
            <v xml:space="preserve">   </v>
          </cell>
          <cell r="I64" t="e">
            <v>#VALUE!</v>
          </cell>
          <cell r="J64" t="str">
            <v xml:space="preserve">   </v>
          </cell>
          <cell r="K64" t="str">
            <v xml:space="preserve">   </v>
          </cell>
          <cell r="L64" t="str">
            <v xml:space="preserve">   </v>
          </cell>
          <cell r="M64" t="str">
            <v xml:space="preserve">   </v>
          </cell>
          <cell r="N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U64" t="str">
            <v xml:space="preserve">   </v>
          </cell>
          <cell r="V64" t="str">
            <v xml:space="preserve">   </v>
          </cell>
          <cell r="W64" t="str">
            <v xml:space="preserve">   </v>
          </cell>
          <cell r="X64" t="str">
            <v xml:space="preserve">   </v>
          </cell>
          <cell r="Y64" t="str">
            <v xml:space="preserve">   </v>
          </cell>
          <cell r="Z64" t="str">
            <v xml:space="preserve">   </v>
          </cell>
        </row>
        <row r="65">
          <cell r="B65" t="str">
            <v xml:space="preserve">   </v>
          </cell>
          <cell r="C65" t="str">
            <v xml:space="preserve">   </v>
          </cell>
          <cell r="D65" t="str">
            <v xml:space="preserve">   </v>
          </cell>
          <cell r="E65" t="str">
            <v xml:space="preserve">   </v>
          </cell>
          <cell r="F65" t="str">
            <v xml:space="preserve">   </v>
          </cell>
          <cell r="G65" t="e">
            <v>#VALUE!</v>
          </cell>
          <cell r="H65" t="str">
            <v xml:space="preserve">   </v>
          </cell>
          <cell r="I65" t="e">
            <v>#VALUE!</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t="str">
            <v xml:space="preserve">   </v>
          </cell>
          <cell r="Y65" t="str">
            <v xml:space="preserve">   </v>
          </cell>
          <cell r="Z65" t="str">
            <v xml:space="preserve">   </v>
          </cell>
        </row>
        <row r="66">
          <cell r="B66" t="str">
            <v xml:space="preserve">   </v>
          </cell>
          <cell r="C66" t="str">
            <v xml:space="preserve">   </v>
          </cell>
          <cell r="D66" t="str">
            <v xml:space="preserve">   </v>
          </cell>
          <cell r="E66" t="str">
            <v xml:space="preserve">   </v>
          </cell>
          <cell r="F66" t="str">
            <v xml:space="preserve">   </v>
          </cell>
          <cell r="G66" t="e">
            <v>#VALUE!</v>
          </cell>
          <cell r="H66" t="str">
            <v xml:space="preserve">   </v>
          </cell>
          <cell r="I66" t="e">
            <v>#VALUE!</v>
          </cell>
          <cell r="J66" t="str">
            <v xml:space="preserve">   </v>
          </cell>
          <cell r="K66" t="str">
            <v xml:space="preserve">   </v>
          </cell>
          <cell r="L66" t="str">
            <v xml:space="preserve">   </v>
          </cell>
          <cell r="M66" t="str">
            <v xml:space="preserve">   </v>
          </cell>
          <cell r="N66" t="str">
            <v xml:space="preserve">   </v>
          </cell>
          <cell r="O66" t="str">
            <v xml:space="preserve">   </v>
          </cell>
          <cell r="P66" t="str">
            <v xml:space="preserve">   </v>
          </cell>
          <cell r="Q66" t="str">
            <v xml:space="preserve">   </v>
          </cell>
          <cell r="R66" t="str">
            <v xml:space="preserve">   </v>
          </cell>
          <cell r="S66" t="str">
            <v xml:space="preserve">   </v>
          </cell>
          <cell r="T66" t="str">
            <v xml:space="preserve">   </v>
          </cell>
          <cell r="U66" t="str">
            <v xml:space="preserve">   </v>
          </cell>
          <cell r="V66" t="str">
            <v xml:space="preserve">   </v>
          </cell>
          <cell r="W66" t="str">
            <v xml:space="preserve">   </v>
          </cell>
          <cell r="X66" t="str">
            <v xml:space="preserve">   </v>
          </cell>
          <cell r="Y66" t="str">
            <v xml:space="preserve">   </v>
          </cell>
          <cell r="Z66" t="str">
            <v xml:space="preserve">   </v>
          </cell>
        </row>
        <row r="67">
          <cell r="B67" t="str">
            <v xml:space="preserve">   </v>
          </cell>
          <cell r="C67" t="str">
            <v xml:space="preserve">   </v>
          </cell>
          <cell r="D67" t="str">
            <v xml:space="preserve">   </v>
          </cell>
          <cell r="E67" t="str">
            <v xml:space="preserve">   </v>
          </cell>
          <cell r="F67" t="str">
            <v xml:space="preserve">   </v>
          </cell>
          <cell r="G67" t="e">
            <v>#VALUE!</v>
          </cell>
          <cell r="H67" t="str">
            <v xml:space="preserve">   </v>
          </cell>
          <cell r="I67" t="e">
            <v>#VALUE!</v>
          </cell>
          <cell r="J67" t="str">
            <v xml:space="preserve">   </v>
          </cell>
          <cell r="K67" t="str">
            <v xml:space="preserve">   </v>
          </cell>
          <cell r="L67" t="str">
            <v xml:space="preserve">   </v>
          </cell>
          <cell r="M67" t="str">
            <v xml:space="preserve">   </v>
          </cell>
          <cell r="N67" t="str">
            <v xml:space="preserve">   </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t="str">
            <v xml:space="preserve">   </v>
          </cell>
        </row>
        <row r="68">
          <cell r="B68" t="str">
            <v xml:space="preserve">   </v>
          </cell>
          <cell r="C68" t="str">
            <v xml:space="preserve">   </v>
          </cell>
          <cell r="D68" t="str">
            <v xml:space="preserve">   </v>
          </cell>
          <cell r="E68" t="str">
            <v xml:space="preserve">   </v>
          </cell>
          <cell r="F68" t="str">
            <v xml:space="preserve">   </v>
          </cell>
          <cell r="G68" t="e">
            <v>#VALUE!</v>
          </cell>
          <cell r="H68" t="str">
            <v xml:space="preserve">   </v>
          </cell>
          <cell r="I68" t="e">
            <v>#VALUE!</v>
          </cell>
          <cell r="J68" t="str">
            <v xml:space="preserve">   </v>
          </cell>
          <cell r="K68" t="str">
            <v xml:space="preserve">   </v>
          </cell>
          <cell r="L68" t="str">
            <v xml:space="preserve">   </v>
          </cell>
          <cell r="M68" t="str">
            <v xml:space="preserve">   </v>
          </cell>
          <cell r="N68" t="str">
            <v xml:space="preserve">   </v>
          </cell>
          <cell r="O68" t="str">
            <v xml:space="preserve">   </v>
          </cell>
          <cell r="P68" t="str">
            <v xml:space="preserve">   </v>
          </cell>
          <cell r="Q68" t="str">
            <v xml:space="preserve">   </v>
          </cell>
          <cell r="R68" t="str">
            <v xml:space="preserve">   </v>
          </cell>
          <cell r="S68" t="str">
            <v xml:space="preserve">   </v>
          </cell>
          <cell r="T68" t="str">
            <v xml:space="preserve">   </v>
          </cell>
          <cell r="U68" t="str">
            <v xml:space="preserve">   </v>
          </cell>
          <cell r="V68" t="str">
            <v xml:space="preserve">   </v>
          </cell>
          <cell r="W68" t="str">
            <v xml:space="preserve">   </v>
          </cell>
          <cell r="X68" t="str">
            <v xml:space="preserve">   </v>
          </cell>
          <cell r="Y68" t="str">
            <v xml:space="preserve">   </v>
          </cell>
          <cell r="Z68" t="str">
            <v xml:space="preserve">   </v>
          </cell>
        </row>
        <row r="69">
          <cell r="B69" t="str">
            <v xml:space="preserve">   </v>
          </cell>
          <cell r="C69" t="str">
            <v xml:space="preserve">   </v>
          </cell>
          <cell r="D69" t="str">
            <v xml:space="preserve">   </v>
          </cell>
          <cell r="E69" t="str">
            <v xml:space="preserve">   </v>
          </cell>
          <cell r="F69" t="str">
            <v xml:space="preserve">   </v>
          </cell>
          <cell r="G69" t="e">
            <v>#VALUE!</v>
          </cell>
          <cell r="H69" t="str">
            <v xml:space="preserve">   </v>
          </cell>
          <cell r="I69" t="e">
            <v>#VALUE!</v>
          </cell>
          <cell r="J69" t="str">
            <v xml:space="preserve">   </v>
          </cell>
          <cell r="K69" t="str">
            <v xml:space="preserve">   </v>
          </cell>
          <cell r="L69" t="str">
            <v xml:space="preserve">   </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t="str">
            <v xml:space="preserve">   </v>
          </cell>
        </row>
        <row r="70">
          <cell r="B70" t="str">
            <v xml:space="preserve">   </v>
          </cell>
          <cell r="C70" t="str">
            <v xml:space="preserve">   </v>
          </cell>
          <cell r="D70" t="str">
            <v xml:space="preserve">   </v>
          </cell>
          <cell r="E70" t="str">
            <v xml:space="preserve">   </v>
          </cell>
          <cell r="F70" t="str">
            <v xml:space="preserve">   </v>
          </cell>
          <cell r="G70" t="e">
            <v>#VALUE!</v>
          </cell>
          <cell r="H70" t="str">
            <v xml:space="preserve">   </v>
          </cell>
          <cell r="I70" t="e">
            <v>#VALUE!</v>
          </cell>
          <cell r="J70" t="str">
            <v xml:space="preserve">   </v>
          </cell>
          <cell r="K70" t="str">
            <v xml:space="preserve">   </v>
          </cell>
          <cell r="L70" t="str">
            <v xml:space="preserve">   </v>
          </cell>
          <cell r="M70" t="str">
            <v xml:space="preserve">   </v>
          </cell>
          <cell r="N70" t="str">
            <v xml:space="preserve">   </v>
          </cell>
          <cell r="O70" t="str">
            <v xml:space="preserve">   </v>
          </cell>
          <cell r="P70" t="str">
            <v xml:space="preserve">   </v>
          </cell>
          <cell r="Q70" t="str">
            <v xml:space="preserve">   </v>
          </cell>
          <cell r="R70" t="str">
            <v xml:space="preserve">   </v>
          </cell>
          <cell r="S70" t="str">
            <v xml:space="preserve">   </v>
          </cell>
          <cell r="T70" t="str">
            <v xml:space="preserve">   </v>
          </cell>
          <cell r="U70" t="str">
            <v xml:space="preserve">   </v>
          </cell>
          <cell r="V70" t="str">
            <v xml:space="preserve">   </v>
          </cell>
          <cell r="W70" t="str">
            <v xml:space="preserve">   </v>
          </cell>
          <cell r="X70" t="str">
            <v xml:space="preserve">   </v>
          </cell>
          <cell r="Y70" t="str">
            <v xml:space="preserve">   </v>
          </cell>
          <cell r="Z70" t="str">
            <v xml:space="preserve">   </v>
          </cell>
        </row>
        <row r="71">
          <cell r="B71" t="str">
            <v xml:space="preserve">   </v>
          </cell>
          <cell r="C71" t="str">
            <v xml:space="preserve">   </v>
          </cell>
          <cell r="D71" t="str">
            <v xml:space="preserve">   </v>
          </cell>
          <cell r="E71" t="str">
            <v xml:space="preserve">   </v>
          </cell>
          <cell r="F71" t="str">
            <v xml:space="preserve">   </v>
          </cell>
          <cell r="G71" t="e">
            <v>#VALUE!</v>
          </cell>
          <cell r="H71" t="str">
            <v xml:space="preserve">   </v>
          </cell>
          <cell r="I71" t="e">
            <v>#VALUE!</v>
          </cell>
          <cell r="J71" t="str">
            <v xml:space="preserve">   </v>
          </cell>
          <cell r="K71" t="str">
            <v xml:space="preserve">   </v>
          </cell>
          <cell r="L71" t="str">
            <v xml:space="preserve">   </v>
          </cell>
          <cell r="M71" t="str">
            <v xml:space="preserve">   </v>
          </cell>
          <cell r="N71" t="str">
            <v xml:space="preserve">   </v>
          </cell>
          <cell r="O71" t="str">
            <v xml:space="preserve">   </v>
          </cell>
          <cell r="P71" t="str">
            <v xml:space="preserve">   </v>
          </cell>
          <cell r="Q71" t="str">
            <v xml:space="preserve">   </v>
          </cell>
          <cell r="R71" t="str">
            <v xml:space="preserve">   </v>
          </cell>
          <cell r="S71" t="str">
            <v xml:space="preserve">   </v>
          </cell>
          <cell r="T71" t="str">
            <v xml:space="preserve">   </v>
          </cell>
          <cell r="U71" t="str">
            <v xml:space="preserve">   </v>
          </cell>
          <cell r="V71" t="str">
            <v xml:space="preserve">   </v>
          </cell>
          <cell r="W71" t="str">
            <v xml:space="preserve">   </v>
          </cell>
          <cell r="X71" t="str">
            <v xml:space="preserve">   </v>
          </cell>
          <cell r="Y71" t="str">
            <v xml:space="preserve">   </v>
          </cell>
          <cell r="Z71" t="str">
            <v xml:space="preserve">   </v>
          </cell>
        </row>
        <row r="72">
          <cell r="B72" t="str">
            <v xml:space="preserve">   </v>
          </cell>
          <cell r="C72" t="str">
            <v xml:space="preserve">   </v>
          </cell>
          <cell r="D72" t="str">
            <v xml:space="preserve">   </v>
          </cell>
          <cell r="E72" t="str">
            <v xml:space="preserve">   </v>
          </cell>
          <cell r="F72" t="str">
            <v xml:space="preserve">   </v>
          </cell>
          <cell r="G72" t="e">
            <v>#VALUE!</v>
          </cell>
          <cell r="H72" t="str">
            <v xml:space="preserve">   </v>
          </cell>
          <cell r="I72" t="e">
            <v>#VALUE!</v>
          </cell>
          <cell r="J72" t="str">
            <v xml:space="preserve">   </v>
          </cell>
          <cell r="K72" t="str">
            <v xml:space="preserve">   </v>
          </cell>
          <cell r="L72" t="str">
            <v xml:space="preserve">   </v>
          </cell>
          <cell r="M72" t="str">
            <v xml:space="preserve">   </v>
          </cell>
          <cell r="N72" t="str">
            <v xml:space="preserve">   </v>
          </cell>
          <cell r="O72" t="str">
            <v xml:space="preserve">   </v>
          </cell>
          <cell r="P72" t="str">
            <v xml:space="preserve">   </v>
          </cell>
          <cell r="Q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cell r="Z72" t="str">
            <v xml:space="preserve">   </v>
          </cell>
        </row>
        <row r="73">
          <cell r="B73" t="str">
            <v xml:space="preserve">   </v>
          </cell>
          <cell r="C73" t="str">
            <v xml:space="preserve">   </v>
          </cell>
          <cell r="D73" t="str">
            <v xml:space="preserve">   </v>
          </cell>
          <cell r="E73" t="str">
            <v xml:space="preserve">   </v>
          </cell>
          <cell r="F73" t="str">
            <v xml:space="preserve">   </v>
          </cell>
          <cell r="G73" t="e">
            <v>#VALUE!</v>
          </cell>
          <cell r="H73" t="str">
            <v xml:space="preserve">   </v>
          </cell>
          <cell r="I73" t="e">
            <v>#VALUE!</v>
          </cell>
          <cell r="J73" t="str">
            <v xml:space="preserve">   </v>
          </cell>
          <cell r="K73" t="str">
            <v xml:space="preserve">   </v>
          </cell>
          <cell r="L73" t="str">
            <v xml:space="preserve">   </v>
          </cell>
          <cell r="M73" t="str">
            <v xml:space="preserve">   </v>
          </cell>
          <cell r="N73" t="str">
            <v xml:space="preserve">   </v>
          </cell>
          <cell r="O73" t="str">
            <v xml:space="preserve">   </v>
          </cell>
          <cell r="P73" t="str">
            <v xml:space="preserve">   </v>
          </cell>
          <cell r="Q73" t="str">
            <v xml:space="preserve">   </v>
          </cell>
          <cell r="R73" t="str">
            <v xml:space="preserve">   </v>
          </cell>
          <cell r="S73" t="str">
            <v xml:space="preserve">   </v>
          </cell>
          <cell r="T73" t="str">
            <v xml:space="preserve">   </v>
          </cell>
          <cell r="U73" t="str">
            <v xml:space="preserve">   </v>
          </cell>
          <cell r="V73" t="str">
            <v xml:space="preserve">   </v>
          </cell>
          <cell r="W73" t="str">
            <v xml:space="preserve">   </v>
          </cell>
          <cell r="X73" t="str">
            <v xml:space="preserve">   </v>
          </cell>
          <cell r="Y73" t="str">
            <v xml:space="preserve">   </v>
          </cell>
          <cell r="Z73" t="str">
            <v xml:space="preserve">   </v>
          </cell>
        </row>
        <row r="74">
          <cell r="B74" t="str">
            <v xml:space="preserve">   </v>
          </cell>
          <cell r="C74" t="str">
            <v xml:space="preserve">   </v>
          </cell>
          <cell r="D74" t="str">
            <v xml:space="preserve">   </v>
          </cell>
          <cell r="E74" t="str">
            <v xml:space="preserve">   </v>
          </cell>
          <cell r="F74" t="str">
            <v xml:space="preserve">   </v>
          </cell>
          <cell r="G74" t="e">
            <v>#VALUE!</v>
          </cell>
          <cell r="H74" t="str">
            <v xml:space="preserve">   </v>
          </cell>
          <cell r="I74" t="e">
            <v>#VALUE!</v>
          </cell>
          <cell r="J74" t="str">
            <v xml:space="preserve">   </v>
          </cell>
          <cell r="K74" t="str">
            <v xml:space="preserve">   </v>
          </cell>
          <cell r="L74" t="str">
            <v xml:space="preserve">   </v>
          </cell>
          <cell r="M74" t="str">
            <v xml:space="preserve">   </v>
          </cell>
          <cell r="N74" t="str">
            <v xml:space="preserve">   </v>
          </cell>
          <cell r="O74" t="str">
            <v xml:space="preserve">   </v>
          </cell>
          <cell r="P74" t="str">
            <v xml:space="preserve">   </v>
          </cell>
          <cell r="Q74" t="str">
            <v xml:space="preserve">   </v>
          </cell>
          <cell r="R74" t="str">
            <v xml:space="preserve">   </v>
          </cell>
          <cell r="S74" t="str">
            <v xml:space="preserve">   </v>
          </cell>
          <cell r="T74" t="str">
            <v xml:space="preserve">   </v>
          </cell>
          <cell r="U74" t="str">
            <v xml:space="preserve">   </v>
          </cell>
          <cell r="V74" t="str">
            <v xml:space="preserve">   </v>
          </cell>
          <cell r="W74" t="str">
            <v xml:space="preserve">   </v>
          </cell>
          <cell r="X74" t="str">
            <v xml:space="preserve">   </v>
          </cell>
          <cell r="Y74" t="str">
            <v xml:space="preserve">   </v>
          </cell>
          <cell r="Z74" t="str">
            <v xml:space="preserve">   </v>
          </cell>
        </row>
        <row r="75">
          <cell r="B75" t="str">
            <v xml:space="preserve">   </v>
          </cell>
          <cell r="C75" t="str">
            <v xml:space="preserve">   </v>
          </cell>
          <cell r="D75" t="str">
            <v xml:space="preserve">   </v>
          </cell>
          <cell r="E75" t="str">
            <v xml:space="preserve">   </v>
          </cell>
          <cell r="F75" t="str">
            <v xml:space="preserve">   </v>
          </cell>
          <cell r="G75" t="e">
            <v>#VALUE!</v>
          </cell>
          <cell r="H75" t="str">
            <v xml:space="preserve">   </v>
          </cell>
          <cell r="I75" t="e">
            <v>#VALUE!</v>
          </cell>
          <cell r="J75" t="str">
            <v xml:space="preserve">   </v>
          </cell>
          <cell r="K75" t="str">
            <v xml:space="preserve">   </v>
          </cell>
          <cell r="L75" t="str">
            <v xml:space="preserve">   </v>
          </cell>
          <cell r="M75" t="str">
            <v xml:space="preserve">   </v>
          </cell>
          <cell r="N75" t="str">
            <v xml:space="preserve">   </v>
          </cell>
          <cell r="O75" t="str">
            <v xml:space="preserve">   </v>
          </cell>
          <cell r="P75" t="str">
            <v xml:space="preserve">   </v>
          </cell>
          <cell r="Q75" t="str">
            <v xml:space="preserve">   </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row>
        <row r="76">
          <cell r="B76" t="str">
            <v xml:space="preserve">   </v>
          </cell>
          <cell r="C76" t="str">
            <v xml:space="preserve">   </v>
          </cell>
          <cell r="D76" t="str">
            <v xml:space="preserve">   </v>
          </cell>
          <cell r="E76" t="str">
            <v xml:space="preserve">   </v>
          </cell>
          <cell r="F76" t="str">
            <v xml:space="preserve">   </v>
          </cell>
          <cell r="G76" t="e">
            <v>#VALUE!</v>
          </cell>
          <cell r="H76" t="str">
            <v xml:space="preserve">   </v>
          </cell>
          <cell r="I76" t="e">
            <v>#VALUE!</v>
          </cell>
          <cell r="J76" t="str">
            <v xml:space="preserve">   </v>
          </cell>
          <cell r="K76" t="str">
            <v xml:space="preserve">   </v>
          </cell>
          <cell r="L76" t="str">
            <v xml:space="preserve">   </v>
          </cell>
          <cell r="M76" t="str">
            <v xml:space="preserve">   </v>
          </cell>
          <cell r="N76" t="str">
            <v xml:space="preserve">   </v>
          </cell>
          <cell r="O76" t="str">
            <v xml:space="preserve">   </v>
          </cell>
          <cell r="P76" t="str">
            <v xml:space="preserve">   </v>
          </cell>
          <cell r="Q76" t="str">
            <v xml:space="preserve">   </v>
          </cell>
          <cell r="R76" t="str">
            <v xml:space="preserve">   </v>
          </cell>
          <cell r="S76" t="str">
            <v xml:space="preserve">   </v>
          </cell>
          <cell r="T76" t="str">
            <v xml:space="preserve">   </v>
          </cell>
          <cell r="U76" t="str">
            <v xml:space="preserve">   </v>
          </cell>
          <cell r="V76" t="str">
            <v xml:space="preserve">   </v>
          </cell>
          <cell r="W76" t="str">
            <v xml:space="preserve">   </v>
          </cell>
          <cell r="X76" t="str">
            <v xml:space="preserve">   </v>
          </cell>
          <cell r="Y76" t="str">
            <v xml:space="preserve">   </v>
          </cell>
          <cell r="Z76" t="str">
            <v xml:space="preserve">   </v>
          </cell>
        </row>
        <row r="77">
          <cell r="B77" t="str">
            <v xml:space="preserve">   </v>
          </cell>
          <cell r="C77" t="str">
            <v xml:space="preserve">   </v>
          </cell>
          <cell r="D77" t="str">
            <v xml:space="preserve">   </v>
          </cell>
          <cell r="E77" t="str">
            <v xml:space="preserve">   </v>
          </cell>
          <cell r="F77" t="str">
            <v xml:space="preserve">   </v>
          </cell>
          <cell r="G77" t="e">
            <v>#VALUE!</v>
          </cell>
          <cell r="H77" t="str">
            <v xml:space="preserve">   </v>
          </cell>
          <cell r="I77" t="e">
            <v>#VALUE!</v>
          </cell>
          <cell r="J77" t="str">
            <v xml:space="preserve">   </v>
          </cell>
          <cell r="K77" t="str">
            <v xml:space="preserve">   </v>
          </cell>
          <cell r="L77" t="str">
            <v xml:space="preserve">   </v>
          </cell>
          <cell r="M77" t="str">
            <v xml:space="preserve">   </v>
          </cell>
          <cell r="N77" t="str">
            <v xml:space="preserve">   </v>
          </cell>
          <cell r="O77" t="str">
            <v xml:space="preserve">   </v>
          </cell>
          <cell r="P77" t="str">
            <v xml:space="preserve">   </v>
          </cell>
          <cell r="Q77" t="str">
            <v xml:space="preserve">   </v>
          </cell>
          <cell r="R77" t="str">
            <v xml:space="preserve">   </v>
          </cell>
          <cell r="S77" t="str">
            <v xml:space="preserve">   </v>
          </cell>
          <cell r="T77" t="str">
            <v xml:space="preserve">   </v>
          </cell>
          <cell r="U77" t="str">
            <v xml:space="preserve">   </v>
          </cell>
          <cell r="V77" t="str">
            <v xml:space="preserve">   </v>
          </cell>
          <cell r="W77" t="str">
            <v xml:space="preserve">   </v>
          </cell>
          <cell r="X77" t="str">
            <v xml:space="preserve">   </v>
          </cell>
          <cell r="Y77" t="str">
            <v xml:space="preserve">   </v>
          </cell>
          <cell r="Z77" t="str">
            <v xml:space="preserve">   </v>
          </cell>
        </row>
        <row r="78">
          <cell r="B78" t="str">
            <v xml:space="preserve">   </v>
          </cell>
          <cell r="C78" t="str">
            <v xml:space="preserve">   </v>
          </cell>
          <cell r="D78" t="str">
            <v xml:space="preserve">   </v>
          </cell>
          <cell r="E78" t="str">
            <v xml:space="preserve">   </v>
          </cell>
          <cell r="F78" t="str">
            <v xml:space="preserve">   </v>
          </cell>
          <cell r="G78" t="e">
            <v>#VALUE!</v>
          </cell>
          <cell r="H78" t="str">
            <v xml:space="preserve">   </v>
          </cell>
          <cell r="I78" t="e">
            <v>#VALUE!</v>
          </cell>
          <cell r="J78" t="str">
            <v xml:space="preserve">   </v>
          </cell>
          <cell r="K78" t="str">
            <v xml:space="preserve">   </v>
          </cell>
          <cell r="L78" t="str">
            <v xml:space="preserve">   </v>
          </cell>
          <cell r="M78" t="str">
            <v xml:space="preserve">   </v>
          </cell>
          <cell r="N78" t="str">
            <v xml:space="preserve">   </v>
          </cell>
          <cell r="O78" t="str">
            <v xml:space="preserve">   </v>
          </cell>
          <cell r="P78" t="str">
            <v xml:space="preserve">   </v>
          </cell>
          <cell r="Q78" t="str">
            <v xml:space="preserve">   </v>
          </cell>
          <cell r="R78" t="str">
            <v xml:space="preserve">   </v>
          </cell>
          <cell r="S78" t="str">
            <v xml:space="preserve">   </v>
          </cell>
          <cell r="T78" t="str">
            <v xml:space="preserve">   </v>
          </cell>
          <cell r="U78" t="str">
            <v xml:space="preserve">   </v>
          </cell>
          <cell r="V78" t="str">
            <v xml:space="preserve">   </v>
          </cell>
          <cell r="W78" t="str">
            <v xml:space="preserve">   </v>
          </cell>
          <cell r="X78" t="str">
            <v xml:space="preserve">   </v>
          </cell>
          <cell r="Y78" t="str">
            <v xml:space="preserve">   </v>
          </cell>
          <cell r="Z78" t="str">
            <v xml:space="preserve">   </v>
          </cell>
        </row>
        <row r="79">
          <cell r="B79" t="str">
            <v xml:space="preserve">   </v>
          </cell>
          <cell r="C79" t="str">
            <v xml:space="preserve">   </v>
          </cell>
          <cell r="D79" t="str">
            <v xml:space="preserve">   </v>
          </cell>
          <cell r="E79" t="str">
            <v xml:space="preserve">   </v>
          </cell>
          <cell r="F79" t="str">
            <v xml:space="preserve">   </v>
          </cell>
          <cell r="G79" t="e">
            <v>#VALUE!</v>
          </cell>
          <cell r="H79" t="str">
            <v xml:space="preserve">   </v>
          </cell>
          <cell r="I79" t="e">
            <v>#VALUE!</v>
          </cell>
          <cell r="J79" t="str">
            <v xml:space="preserve">   </v>
          </cell>
          <cell r="K79" t="str">
            <v xml:space="preserve">   </v>
          </cell>
          <cell r="L79" t="str">
            <v xml:space="preserve">   </v>
          </cell>
          <cell r="M79" t="str">
            <v xml:space="preserve">   </v>
          </cell>
          <cell r="N79" t="str">
            <v xml:space="preserve">   </v>
          </cell>
          <cell r="O79" t="str">
            <v xml:space="preserve">   </v>
          </cell>
          <cell r="P79" t="str">
            <v xml:space="preserve">   </v>
          </cell>
          <cell r="Q79" t="str">
            <v xml:space="preserve">   </v>
          </cell>
          <cell r="R79" t="str">
            <v xml:space="preserve">   </v>
          </cell>
          <cell r="S79" t="str">
            <v xml:space="preserve">   </v>
          </cell>
          <cell r="T79" t="str">
            <v xml:space="preserve">   </v>
          </cell>
          <cell r="U79" t="str">
            <v xml:space="preserve">   </v>
          </cell>
          <cell r="V79" t="str">
            <v xml:space="preserve">   </v>
          </cell>
          <cell r="W79" t="str">
            <v xml:space="preserve">   </v>
          </cell>
          <cell r="X79" t="str">
            <v xml:space="preserve">   </v>
          </cell>
          <cell r="Y79" t="str">
            <v xml:space="preserve">   </v>
          </cell>
          <cell r="Z79" t="str">
            <v xml:space="preserve">   </v>
          </cell>
        </row>
        <row r="80">
          <cell r="B80" t="str">
            <v xml:space="preserve">   </v>
          </cell>
          <cell r="C80" t="str">
            <v xml:space="preserve">   </v>
          </cell>
          <cell r="D80" t="str">
            <v xml:space="preserve">   </v>
          </cell>
          <cell r="E80" t="str">
            <v xml:space="preserve">   </v>
          </cell>
          <cell r="F80" t="str">
            <v xml:space="preserve">   </v>
          </cell>
          <cell r="G80" t="e">
            <v>#VALUE!</v>
          </cell>
          <cell r="H80" t="str">
            <v xml:space="preserve">   </v>
          </cell>
          <cell r="I80" t="e">
            <v>#VALUE!</v>
          </cell>
          <cell r="J80" t="str">
            <v xml:space="preserve">   </v>
          </cell>
          <cell r="K80" t="str">
            <v xml:space="preserve">   </v>
          </cell>
          <cell r="L80" t="str">
            <v xml:space="preserve">   </v>
          </cell>
          <cell r="M80" t="str">
            <v xml:space="preserve">   </v>
          </cell>
          <cell r="N80" t="str">
            <v xml:space="preserve">   </v>
          </cell>
          <cell r="O80" t="str">
            <v xml:space="preserve">   </v>
          </cell>
          <cell r="P80" t="str">
            <v xml:space="preserve">   </v>
          </cell>
          <cell r="Q80" t="str">
            <v xml:space="preserve">   </v>
          </cell>
          <cell r="R80" t="str">
            <v xml:space="preserve">   </v>
          </cell>
          <cell r="S80" t="str">
            <v xml:space="preserve">   </v>
          </cell>
          <cell r="T80" t="str">
            <v xml:space="preserve">   </v>
          </cell>
          <cell r="U80" t="str">
            <v xml:space="preserve">   </v>
          </cell>
          <cell r="V80" t="str">
            <v xml:space="preserve">   </v>
          </cell>
          <cell r="W80" t="str">
            <v xml:space="preserve">   </v>
          </cell>
          <cell r="X80" t="str">
            <v xml:space="preserve">   </v>
          </cell>
          <cell r="Y80" t="str">
            <v xml:space="preserve">   </v>
          </cell>
          <cell r="Z80" t="str">
            <v xml:space="preserve">   </v>
          </cell>
        </row>
        <row r="81">
          <cell r="B81" t="str">
            <v xml:space="preserve">   </v>
          </cell>
          <cell r="C81" t="str">
            <v xml:space="preserve">   </v>
          </cell>
          <cell r="D81" t="str">
            <v xml:space="preserve">   </v>
          </cell>
          <cell r="E81" t="str">
            <v xml:space="preserve">   </v>
          </cell>
          <cell r="F81" t="str">
            <v xml:space="preserve">   </v>
          </cell>
          <cell r="G81" t="e">
            <v>#VALUE!</v>
          </cell>
          <cell r="H81" t="str">
            <v xml:space="preserve">   </v>
          </cell>
          <cell r="I81" t="e">
            <v>#VALUE!</v>
          </cell>
          <cell r="J81" t="str">
            <v xml:space="preserve">   </v>
          </cell>
          <cell r="K81" t="str">
            <v xml:space="preserve">   </v>
          </cell>
          <cell r="L81" t="str">
            <v xml:space="preserve">   </v>
          </cell>
          <cell r="M81" t="str">
            <v xml:space="preserve">   </v>
          </cell>
          <cell r="N81" t="str">
            <v xml:space="preserve">   </v>
          </cell>
          <cell r="O81" t="str">
            <v xml:space="preserve">   </v>
          </cell>
          <cell r="P81" t="str">
            <v xml:space="preserve">   </v>
          </cell>
          <cell r="Q81" t="str">
            <v xml:space="preserve">   </v>
          </cell>
          <cell r="R81" t="str">
            <v xml:space="preserve">   </v>
          </cell>
          <cell r="S81" t="str">
            <v xml:space="preserve">   </v>
          </cell>
          <cell r="T81" t="str">
            <v xml:space="preserve">   </v>
          </cell>
          <cell r="U81" t="str">
            <v xml:space="preserve">   </v>
          </cell>
          <cell r="V81" t="str">
            <v xml:space="preserve">   </v>
          </cell>
          <cell r="W81" t="str">
            <v xml:space="preserve">   </v>
          </cell>
          <cell r="X81" t="str">
            <v xml:space="preserve">   </v>
          </cell>
          <cell r="Y81" t="str">
            <v xml:space="preserve">   </v>
          </cell>
          <cell r="Z81" t="str">
            <v xml:space="preserve">   </v>
          </cell>
        </row>
        <row r="82">
          <cell r="B82" t="str">
            <v xml:space="preserve">   </v>
          </cell>
          <cell r="C82" t="str">
            <v xml:space="preserve">   </v>
          </cell>
          <cell r="D82" t="str">
            <v xml:space="preserve">   </v>
          </cell>
          <cell r="E82" t="str">
            <v xml:space="preserve">   </v>
          </cell>
          <cell r="F82" t="str">
            <v xml:space="preserve">   </v>
          </cell>
          <cell r="G82" t="e">
            <v>#VALUE!</v>
          </cell>
          <cell r="H82" t="str">
            <v xml:space="preserve">   </v>
          </cell>
          <cell r="I82" t="e">
            <v>#VALUE!</v>
          </cell>
          <cell r="J82" t="str">
            <v xml:space="preserve">   </v>
          </cell>
          <cell r="K82" t="str">
            <v xml:space="preserve">   </v>
          </cell>
          <cell r="L82" t="str">
            <v xml:space="preserve">   </v>
          </cell>
          <cell r="M82" t="str">
            <v xml:space="preserve">   </v>
          </cell>
          <cell r="N82" t="str">
            <v xml:space="preserve">   </v>
          </cell>
          <cell r="O82" t="str">
            <v xml:space="preserve">   </v>
          </cell>
          <cell r="P82" t="str">
            <v xml:space="preserve">   </v>
          </cell>
          <cell r="Q82" t="str">
            <v xml:space="preserve">   </v>
          </cell>
          <cell r="R82" t="str">
            <v xml:space="preserve">   </v>
          </cell>
          <cell r="S82" t="str">
            <v xml:space="preserve">   </v>
          </cell>
          <cell r="T82" t="str">
            <v xml:space="preserve">   </v>
          </cell>
          <cell r="U82" t="str">
            <v xml:space="preserve">   </v>
          </cell>
          <cell r="V82" t="str">
            <v xml:space="preserve">   </v>
          </cell>
          <cell r="W82" t="str">
            <v xml:space="preserve">   </v>
          </cell>
          <cell r="X82" t="str">
            <v xml:space="preserve">   </v>
          </cell>
          <cell r="Y82" t="str">
            <v xml:space="preserve">   </v>
          </cell>
          <cell r="Z82" t="str">
            <v xml:space="preserve">   </v>
          </cell>
        </row>
        <row r="83">
          <cell r="B83" t="str">
            <v xml:space="preserve">   </v>
          </cell>
          <cell r="C83" t="str">
            <v xml:space="preserve">   </v>
          </cell>
          <cell r="D83" t="str">
            <v xml:space="preserve">   </v>
          </cell>
          <cell r="E83" t="str">
            <v xml:space="preserve">   </v>
          </cell>
          <cell r="F83" t="str">
            <v xml:space="preserve">   </v>
          </cell>
          <cell r="G83" t="e">
            <v>#VALUE!</v>
          </cell>
          <cell r="H83" t="str">
            <v xml:space="preserve">   </v>
          </cell>
          <cell r="I83" t="e">
            <v>#VALUE!</v>
          </cell>
          <cell r="J83" t="str">
            <v xml:space="preserve">   </v>
          </cell>
          <cell r="K83" t="str">
            <v xml:space="preserve">   </v>
          </cell>
          <cell r="L83" t="str">
            <v xml:space="preserve">   </v>
          </cell>
          <cell r="M83" t="str">
            <v xml:space="preserve">   </v>
          </cell>
          <cell r="N83" t="str">
            <v xml:space="preserve">   </v>
          </cell>
          <cell r="O83" t="str">
            <v xml:space="preserve">   </v>
          </cell>
          <cell r="P83" t="str">
            <v xml:space="preserve">   </v>
          </cell>
          <cell r="Q83" t="str">
            <v xml:space="preserve">   </v>
          </cell>
          <cell r="R83" t="str">
            <v xml:space="preserve">   </v>
          </cell>
          <cell r="S83" t="str">
            <v xml:space="preserve">   </v>
          </cell>
          <cell r="T83" t="str">
            <v xml:space="preserve">   </v>
          </cell>
          <cell r="U83" t="str">
            <v xml:space="preserve">   </v>
          </cell>
          <cell r="V83" t="str">
            <v xml:space="preserve">   </v>
          </cell>
          <cell r="W83" t="str">
            <v xml:space="preserve">   </v>
          </cell>
          <cell r="X83" t="str">
            <v xml:space="preserve">   </v>
          </cell>
          <cell r="Y83" t="str">
            <v xml:space="preserve">   </v>
          </cell>
          <cell r="Z83" t="str">
            <v xml:space="preserve">   </v>
          </cell>
        </row>
        <row r="84">
          <cell r="B84" t="str">
            <v xml:space="preserve">   </v>
          </cell>
          <cell r="C84" t="str">
            <v xml:space="preserve">   </v>
          </cell>
          <cell r="D84" t="str">
            <v xml:space="preserve">   </v>
          </cell>
          <cell r="E84" t="str">
            <v xml:space="preserve">   </v>
          </cell>
          <cell r="F84" t="str">
            <v xml:space="preserve">   </v>
          </cell>
          <cell r="G84" t="e">
            <v>#VALUE!</v>
          </cell>
          <cell r="H84" t="str">
            <v xml:space="preserve">   </v>
          </cell>
          <cell r="I84" t="e">
            <v>#VALUE!</v>
          </cell>
          <cell r="J84" t="str">
            <v xml:space="preserve">   </v>
          </cell>
          <cell r="K84" t="str">
            <v xml:space="preserve">   </v>
          </cell>
          <cell r="L84" t="str">
            <v xml:space="preserve">   </v>
          </cell>
          <cell r="M84" t="str">
            <v xml:space="preserve">   </v>
          </cell>
          <cell r="N84" t="str">
            <v xml:space="preserve">   </v>
          </cell>
          <cell r="O84" t="str">
            <v xml:space="preserve">   </v>
          </cell>
          <cell r="P84" t="str">
            <v xml:space="preserve">   </v>
          </cell>
          <cell r="Q84" t="str">
            <v xml:space="preserve">   </v>
          </cell>
          <cell r="R84" t="str">
            <v xml:space="preserve">   </v>
          </cell>
          <cell r="S84" t="str">
            <v xml:space="preserve">   </v>
          </cell>
          <cell r="T84" t="str">
            <v xml:space="preserve">   </v>
          </cell>
          <cell r="U84" t="str">
            <v xml:space="preserve">   </v>
          </cell>
          <cell r="V84" t="str">
            <v xml:space="preserve">   </v>
          </cell>
          <cell r="W84" t="str">
            <v xml:space="preserve">   </v>
          </cell>
          <cell r="X84" t="str">
            <v xml:space="preserve">   </v>
          </cell>
          <cell r="Y84" t="str">
            <v xml:space="preserve">   </v>
          </cell>
          <cell r="Z84" t="str">
            <v xml:space="preserve">   </v>
          </cell>
        </row>
        <row r="85">
          <cell r="B85" t="str">
            <v xml:space="preserve">   </v>
          </cell>
          <cell r="C85" t="str">
            <v xml:space="preserve">   </v>
          </cell>
          <cell r="D85" t="str">
            <v xml:space="preserve">   </v>
          </cell>
          <cell r="E85" t="str">
            <v xml:space="preserve">   </v>
          </cell>
          <cell r="F85" t="str">
            <v xml:space="preserve">   </v>
          </cell>
          <cell r="G85" t="e">
            <v>#VALUE!</v>
          </cell>
          <cell r="H85" t="str">
            <v xml:space="preserve">   </v>
          </cell>
          <cell r="I85" t="e">
            <v>#VALUE!</v>
          </cell>
          <cell r="J85" t="str">
            <v xml:space="preserve">   </v>
          </cell>
          <cell r="K85" t="str">
            <v xml:space="preserve">   </v>
          </cell>
          <cell r="L85" t="str">
            <v xml:space="preserve">   </v>
          </cell>
          <cell r="M85" t="str">
            <v xml:space="preserve">   </v>
          </cell>
          <cell r="N85" t="str">
            <v xml:space="preserve">   </v>
          </cell>
          <cell r="O85" t="str">
            <v xml:space="preserve">   </v>
          </cell>
          <cell r="P85" t="str">
            <v xml:space="preserve">   </v>
          </cell>
          <cell r="Q85" t="str">
            <v xml:space="preserve">   </v>
          </cell>
          <cell r="R85" t="str">
            <v xml:space="preserve">   </v>
          </cell>
          <cell r="S85" t="str">
            <v xml:space="preserve">   </v>
          </cell>
          <cell r="T85" t="str">
            <v xml:space="preserve">   </v>
          </cell>
          <cell r="U85" t="str">
            <v xml:space="preserve">   </v>
          </cell>
          <cell r="V85" t="str">
            <v xml:space="preserve">   </v>
          </cell>
          <cell r="W85" t="str">
            <v xml:space="preserve">   </v>
          </cell>
          <cell r="X85" t="str">
            <v xml:space="preserve">   </v>
          </cell>
          <cell r="Y85" t="str">
            <v xml:space="preserve">   </v>
          </cell>
          <cell r="Z85" t="str">
            <v xml:space="preserve">   </v>
          </cell>
        </row>
        <row r="86">
          <cell r="B86" t="str">
            <v xml:space="preserve">   </v>
          </cell>
          <cell r="C86" t="str">
            <v xml:space="preserve">   </v>
          </cell>
          <cell r="D86" t="str">
            <v xml:space="preserve">   </v>
          </cell>
          <cell r="E86" t="str">
            <v xml:space="preserve">   </v>
          </cell>
          <cell r="F86" t="str">
            <v xml:space="preserve">   </v>
          </cell>
          <cell r="G86" t="e">
            <v>#VALUE!</v>
          </cell>
          <cell r="H86" t="str">
            <v xml:space="preserve">   </v>
          </cell>
          <cell r="I86" t="e">
            <v>#VALUE!</v>
          </cell>
          <cell r="J86" t="str">
            <v xml:space="preserve">   </v>
          </cell>
          <cell r="K86" t="str">
            <v xml:space="preserve">   </v>
          </cell>
          <cell r="L86" t="str">
            <v xml:space="preserve">   </v>
          </cell>
          <cell r="M86" t="str">
            <v xml:space="preserve">   </v>
          </cell>
          <cell r="N86" t="str">
            <v xml:space="preserve">   </v>
          </cell>
          <cell r="O86" t="str">
            <v xml:space="preserve">   </v>
          </cell>
          <cell r="P86" t="str">
            <v xml:space="preserve">   </v>
          </cell>
          <cell r="Q86" t="str">
            <v xml:space="preserve">   </v>
          </cell>
          <cell r="R86" t="str">
            <v xml:space="preserve">   </v>
          </cell>
          <cell r="S86" t="str">
            <v xml:space="preserve">   </v>
          </cell>
          <cell r="T86" t="str">
            <v xml:space="preserve">   </v>
          </cell>
          <cell r="U86" t="str">
            <v xml:space="preserve">   </v>
          </cell>
          <cell r="V86" t="str">
            <v xml:space="preserve">   </v>
          </cell>
          <cell r="W86" t="str">
            <v xml:space="preserve">   </v>
          </cell>
          <cell r="X86" t="str">
            <v xml:space="preserve">   </v>
          </cell>
          <cell r="Y86" t="str">
            <v xml:space="preserve">   </v>
          </cell>
          <cell r="Z86" t="str">
            <v xml:space="preserve">   </v>
          </cell>
        </row>
        <row r="87">
          <cell r="B87" t="str">
            <v xml:space="preserve">   </v>
          </cell>
          <cell r="C87" t="str">
            <v xml:space="preserve">   </v>
          </cell>
          <cell r="D87" t="str">
            <v xml:space="preserve">   </v>
          </cell>
          <cell r="E87" t="str">
            <v xml:space="preserve">   </v>
          </cell>
          <cell r="F87" t="str">
            <v xml:space="preserve">   </v>
          </cell>
          <cell r="G87" t="e">
            <v>#VALUE!</v>
          </cell>
          <cell r="H87" t="str">
            <v xml:space="preserve">   </v>
          </cell>
          <cell r="I87" t="e">
            <v>#VALUE!</v>
          </cell>
          <cell r="J87" t="str">
            <v xml:space="preserve">   </v>
          </cell>
          <cell r="K87" t="str">
            <v xml:space="preserve">   </v>
          </cell>
          <cell r="L87" t="str">
            <v xml:space="preserve">   </v>
          </cell>
          <cell r="M87" t="str">
            <v xml:space="preserve">   </v>
          </cell>
          <cell r="N87" t="str">
            <v xml:space="preserve">   </v>
          </cell>
          <cell r="O87" t="str">
            <v xml:space="preserve">   </v>
          </cell>
          <cell r="P87" t="str">
            <v xml:space="preserve">   </v>
          </cell>
          <cell r="Q87" t="str">
            <v xml:space="preserve">   </v>
          </cell>
          <cell r="R87" t="str">
            <v xml:space="preserve">   </v>
          </cell>
          <cell r="S87" t="str">
            <v xml:space="preserve">   </v>
          </cell>
          <cell r="T87" t="str">
            <v xml:space="preserve">   </v>
          </cell>
          <cell r="U87" t="str">
            <v xml:space="preserve">   </v>
          </cell>
          <cell r="V87" t="str">
            <v xml:space="preserve">   </v>
          </cell>
          <cell r="W87" t="str">
            <v xml:space="preserve">   </v>
          </cell>
          <cell r="X87" t="str">
            <v xml:space="preserve">   </v>
          </cell>
          <cell r="Y87" t="str">
            <v xml:space="preserve">   </v>
          </cell>
          <cell r="Z87" t="str">
            <v xml:space="preserve">   </v>
          </cell>
        </row>
        <row r="88">
          <cell r="B88" t="str">
            <v xml:space="preserve">   </v>
          </cell>
          <cell r="C88" t="str">
            <v xml:space="preserve">   </v>
          </cell>
          <cell r="D88" t="str">
            <v xml:space="preserve">   </v>
          </cell>
          <cell r="E88" t="str">
            <v xml:space="preserve">   </v>
          </cell>
          <cell r="F88" t="str">
            <v xml:space="preserve">   </v>
          </cell>
          <cell r="G88" t="e">
            <v>#VALUE!</v>
          </cell>
          <cell r="H88" t="str">
            <v xml:space="preserve">   </v>
          </cell>
          <cell r="I88" t="e">
            <v>#VALUE!</v>
          </cell>
          <cell r="J88" t="str">
            <v xml:space="preserve">   </v>
          </cell>
          <cell r="K88" t="str">
            <v xml:space="preserve">   </v>
          </cell>
          <cell r="L88" t="str">
            <v xml:space="preserve">   </v>
          </cell>
          <cell r="M88" t="str">
            <v xml:space="preserve">   </v>
          </cell>
          <cell r="N88" t="str">
            <v xml:space="preserve">   </v>
          </cell>
          <cell r="O88" t="str">
            <v xml:space="preserve">   </v>
          </cell>
          <cell r="P88" t="str">
            <v xml:space="preserve">   </v>
          </cell>
          <cell r="Q88" t="str">
            <v xml:space="preserve">   </v>
          </cell>
          <cell r="R88" t="str">
            <v xml:space="preserve">   </v>
          </cell>
          <cell r="S88" t="str">
            <v xml:space="preserve">   </v>
          </cell>
          <cell r="T88" t="str">
            <v xml:space="preserve">   </v>
          </cell>
          <cell r="U88" t="str">
            <v xml:space="preserve">   </v>
          </cell>
          <cell r="V88" t="str">
            <v xml:space="preserve">   </v>
          </cell>
          <cell r="W88" t="str">
            <v xml:space="preserve">   </v>
          </cell>
          <cell r="X88" t="str">
            <v xml:space="preserve">   </v>
          </cell>
          <cell r="Y88" t="str">
            <v xml:space="preserve">   </v>
          </cell>
          <cell r="Z88" t="str">
            <v xml:space="preserve">   </v>
          </cell>
        </row>
        <row r="89">
          <cell r="B89" t="str">
            <v xml:space="preserve">   </v>
          </cell>
          <cell r="C89" t="str">
            <v xml:space="preserve">   </v>
          </cell>
          <cell r="D89" t="str">
            <v xml:space="preserve">   </v>
          </cell>
          <cell r="E89" t="str">
            <v xml:space="preserve">   </v>
          </cell>
          <cell r="F89" t="str">
            <v xml:space="preserve">   </v>
          </cell>
          <cell r="G89" t="e">
            <v>#VALUE!</v>
          </cell>
          <cell r="H89" t="str">
            <v xml:space="preserve">   </v>
          </cell>
          <cell r="I89" t="e">
            <v>#VALUE!</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row>
        <row r="90">
          <cell r="B90" t="str">
            <v xml:space="preserve">   </v>
          </cell>
          <cell r="C90" t="str">
            <v xml:space="preserve">   </v>
          </cell>
          <cell r="D90" t="str">
            <v xml:space="preserve">   </v>
          </cell>
          <cell r="E90" t="str">
            <v xml:space="preserve">   </v>
          </cell>
          <cell r="F90" t="str">
            <v xml:space="preserve">   </v>
          </cell>
          <cell r="G90" t="e">
            <v>#VALUE!</v>
          </cell>
          <cell r="H90" t="str">
            <v xml:space="preserve">   </v>
          </cell>
          <cell r="I90" t="e">
            <v>#VALUE!</v>
          </cell>
          <cell r="J90" t="str">
            <v xml:space="preserve">   </v>
          </cell>
          <cell r="K90" t="str">
            <v xml:space="preserve">   </v>
          </cell>
          <cell r="L90" t="str">
            <v xml:space="preserve">   </v>
          </cell>
          <cell r="M90" t="str">
            <v xml:space="preserve">   </v>
          </cell>
          <cell r="N90" t="str">
            <v xml:space="preserve">   </v>
          </cell>
          <cell r="O90" t="str">
            <v xml:space="preserve">   </v>
          </cell>
          <cell r="P90" t="str">
            <v xml:space="preserve">   </v>
          </cell>
          <cell r="Q90" t="str">
            <v xml:space="preserve">   </v>
          </cell>
          <cell r="R90" t="str">
            <v xml:space="preserve">   </v>
          </cell>
          <cell r="S90" t="str">
            <v xml:space="preserve">   </v>
          </cell>
          <cell r="T90" t="str">
            <v xml:space="preserve">   </v>
          </cell>
          <cell r="U90" t="str">
            <v xml:space="preserve">   </v>
          </cell>
          <cell r="V90" t="str">
            <v xml:space="preserve">   </v>
          </cell>
          <cell r="W90" t="str">
            <v xml:space="preserve">   </v>
          </cell>
          <cell r="X90" t="str">
            <v xml:space="preserve">   </v>
          </cell>
          <cell r="Y90" t="str">
            <v xml:space="preserve">   </v>
          </cell>
          <cell r="Z90" t="str">
            <v xml:space="preserve">   </v>
          </cell>
        </row>
        <row r="91">
          <cell r="B91" t="str">
            <v xml:space="preserve">   </v>
          </cell>
          <cell r="C91" t="str">
            <v xml:space="preserve">   </v>
          </cell>
          <cell r="D91" t="str">
            <v xml:space="preserve">   </v>
          </cell>
          <cell r="E91" t="str">
            <v xml:space="preserve">   </v>
          </cell>
          <cell r="F91" t="str">
            <v xml:space="preserve">   </v>
          </cell>
          <cell r="G91" t="e">
            <v>#VALUE!</v>
          </cell>
          <cell r="H91" t="str">
            <v xml:space="preserve">   </v>
          </cell>
          <cell r="I91" t="e">
            <v>#VALUE!</v>
          </cell>
          <cell r="J91" t="str">
            <v xml:space="preserve">   </v>
          </cell>
          <cell r="K91" t="str">
            <v xml:space="preserve">   </v>
          </cell>
          <cell r="L91" t="str">
            <v xml:space="preserve">   </v>
          </cell>
          <cell r="M91" t="str">
            <v xml:space="preserve">   </v>
          </cell>
          <cell r="N91" t="str">
            <v xml:space="preserve">   </v>
          </cell>
          <cell r="O91" t="str">
            <v xml:space="preserve">   </v>
          </cell>
          <cell r="P91" t="str">
            <v xml:space="preserve">   </v>
          </cell>
          <cell r="Q91" t="str">
            <v xml:space="preserve">   </v>
          </cell>
          <cell r="R91" t="str">
            <v xml:space="preserve">   </v>
          </cell>
          <cell r="S91" t="str">
            <v xml:space="preserve">   </v>
          </cell>
          <cell r="T91" t="str">
            <v xml:space="preserve">   </v>
          </cell>
          <cell r="U91" t="str">
            <v xml:space="preserve">   </v>
          </cell>
          <cell r="V91" t="str">
            <v xml:space="preserve">   </v>
          </cell>
          <cell r="W91" t="str">
            <v xml:space="preserve">   </v>
          </cell>
          <cell r="X91" t="str">
            <v xml:space="preserve">   </v>
          </cell>
          <cell r="Y91" t="str">
            <v xml:space="preserve">   </v>
          </cell>
          <cell r="Z91" t="str">
            <v xml:space="preserve">   </v>
          </cell>
        </row>
        <row r="92">
          <cell r="B92" t="str">
            <v xml:space="preserve">   </v>
          </cell>
          <cell r="C92" t="str">
            <v xml:space="preserve">   </v>
          </cell>
          <cell r="D92" t="str">
            <v xml:space="preserve">   </v>
          </cell>
          <cell r="E92" t="str">
            <v xml:space="preserve">   </v>
          </cell>
          <cell r="F92" t="str">
            <v xml:space="preserve">   </v>
          </cell>
          <cell r="G92" t="e">
            <v>#VALUE!</v>
          </cell>
          <cell r="H92" t="str">
            <v xml:space="preserve">   </v>
          </cell>
          <cell r="I92" t="e">
            <v>#VALUE!</v>
          </cell>
          <cell r="J92" t="str">
            <v xml:space="preserve">   </v>
          </cell>
          <cell r="K92" t="str">
            <v xml:space="preserve">   </v>
          </cell>
          <cell r="L92" t="str">
            <v xml:space="preserve">   </v>
          </cell>
          <cell r="M92" t="str">
            <v xml:space="preserve">   </v>
          </cell>
          <cell r="N92" t="str">
            <v xml:space="preserve">   </v>
          </cell>
          <cell r="O92" t="str">
            <v xml:space="preserve">   </v>
          </cell>
          <cell r="P92" t="str">
            <v xml:space="preserve">   </v>
          </cell>
          <cell r="Q92" t="str">
            <v xml:space="preserve">   </v>
          </cell>
          <cell r="R92" t="str">
            <v xml:space="preserve">   </v>
          </cell>
          <cell r="S92" t="str">
            <v xml:space="preserve">   </v>
          </cell>
          <cell r="T92" t="str">
            <v xml:space="preserve">   </v>
          </cell>
          <cell r="U92" t="str">
            <v xml:space="preserve">   </v>
          </cell>
          <cell r="V92" t="str">
            <v xml:space="preserve">   </v>
          </cell>
          <cell r="W92" t="str">
            <v xml:space="preserve">   </v>
          </cell>
          <cell r="X92" t="str">
            <v xml:space="preserve">   </v>
          </cell>
          <cell r="Y92" t="str">
            <v xml:space="preserve">   </v>
          </cell>
          <cell r="Z92" t="str">
            <v xml:space="preserve">   </v>
          </cell>
        </row>
        <row r="93">
          <cell r="B93" t="str">
            <v xml:space="preserve">   </v>
          </cell>
          <cell r="C93" t="str">
            <v xml:space="preserve">   </v>
          </cell>
          <cell r="D93" t="str">
            <v xml:space="preserve">   </v>
          </cell>
          <cell r="E93" t="str">
            <v xml:space="preserve">   </v>
          </cell>
          <cell r="F93" t="str">
            <v xml:space="preserve">   </v>
          </cell>
          <cell r="G93" t="e">
            <v>#VALUE!</v>
          </cell>
          <cell r="H93" t="str">
            <v xml:space="preserve">   </v>
          </cell>
          <cell r="I93" t="e">
            <v>#VALUE!</v>
          </cell>
          <cell r="J93" t="str">
            <v xml:space="preserve">   </v>
          </cell>
          <cell r="K93" t="str">
            <v xml:space="preserve">   </v>
          </cell>
          <cell r="L93" t="str">
            <v xml:space="preserve">   </v>
          </cell>
          <cell r="M93" t="str">
            <v xml:space="preserve">   </v>
          </cell>
          <cell r="N93" t="str">
            <v xml:space="preserve">   </v>
          </cell>
          <cell r="O93" t="str">
            <v xml:space="preserve">   </v>
          </cell>
          <cell r="P93" t="str">
            <v xml:space="preserve">   </v>
          </cell>
          <cell r="Q93" t="str">
            <v xml:space="preserve">   </v>
          </cell>
          <cell r="R93" t="str">
            <v xml:space="preserve">   </v>
          </cell>
          <cell r="S93" t="str">
            <v xml:space="preserve">   </v>
          </cell>
          <cell r="T93" t="str">
            <v xml:space="preserve">   </v>
          </cell>
          <cell r="U93" t="str">
            <v xml:space="preserve">   </v>
          </cell>
          <cell r="V93" t="str">
            <v xml:space="preserve">   </v>
          </cell>
          <cell r="W93" t="str">
            <v xml:space="preserve">   </v>
          </cell>
          <cell r="X93" t="str">
            <v xml:space="preserve">   </v>
          </cell>
          <cell r="Y93" t="str">
            <v xml:space="preserve">   </v>
          </cell>
          <cell r="Z93" t="str">
            <v xml:space="preserve">   </v>
          </cell>
        </row>
        <row r="94">
          <cell r="B94" t="str">
            <v xml:space="preserve">   </v>
          </cell>
          <cell r="C94" t="str">
            <v xml:space="preserve">   </v>
          </cell>
          <cell r="D94" t="str">
            <v xml:space="preserve">   </v>
          </cell>
          <cell r="E94" t="str">
            <v xml:space="preserve">   </v>
          </cell>
          <cell r="F94" t="str">
            <v xml:space="preserve">   </v>
          </cell>
          <cell r="G94" t="e">
            <v>#VALUE!</v>
          </cell>
          <cell r="H94" t="str">
            <v xml:space="preserve">   </v>
          </cell>
          <cell r="I94" t="e">
            <v>#VALUE!</v>
          </cell>
          <cell r="J94" t="str">
            <v xml:space="preserve">   </v>
          </cell>
          <cell r="K94" t="str">
            <v xml:space="preserve">   </v>
          </cell>
          <cell r="L94" t="str">
            <v xml:space="preserve">   </v>
          </cell>
          <cell r="M94" t="str">
            <v xml:space="preserve">   </v>
          </cell>
          <cell r="N94" t="str">
            <v xml:space="preserve">   </v>
          </cell>
          <cell r="O94" t="str">
            <v xml:space="preserve">   </v>
          </cell>
          <cell r="P94" t="str">
            <v xml:space="preserve">   </v>
          </cell>
          <cell r="Q94" t="str">
            <v xml:space="preserve">   </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row>
        <row r="95">
          <cell r="B95" t="str">
            <v xml:space="preserve">   </v>
          </cell>
          <cell r="C95" t="str">
            <v xml:space="preserve">   </v>
          </cell>
          <cell r="D95" t="str">
            <v xml:space="preserve">   </v>
          </cell>
          <cell r="E95" t="str">
            <v xml:space="preserve">   </v>
          </cell>
          <cell r="F95" t="str">
            <v xml:space="preserve">   </v>
          </cell>
          <cell r="G95" t="e">
            <v>#VALUE!</v>
          </cell>
          <cell r="H95" t="str">
            <v xml:space="preserve">   </v>
          </cell>
          <cell r="I95" t="e">
            <v>#VALUE!</v>
          </cell>
          <cell r="J95" t="str">
            <v xml:space="preserve">   </v>
          </cell>
          <cell r="K95" t="str">
            <v xml:space="preserve">   </v>
          </cell>
          <cell r="L95" t="str">
            <v xml:space="preserve">   </v>
          </cell>
          <cell r="M95" t="str">
            <v xml:space="preserve">   </v>
          </cell>
          <cell r="N95" t="str">
            <v xml:space="preserve">   </v>
          </cell>
          <cell r="O95" t="str">
            <v xml:space="preserve">   </v>
          </cell>
          <cell r="P95" t="str">
            <v xml:space="preserve">   </v>
          </cell>
          <cell r="Q95" t="str">
            <v xml:space="preserve">   </v>
          </cell>
          <cell r="R95" t="str">
            <v xml:space="preserve">   </v>
          </cell>
          <cell r="S95" t="str">
            <v xml:space="preserve">   </v>
          </cell>
          <cell r="T95" t="str">
            <v xml:space="preserve">   </v>
          </cell>
          <cell r="U95" t="str">
            <v xml:space="preserve">   </v>
          </cell>
          <cell r="V95" t="str">
            <v xml:space="preserve">   </v>
          </cell>
          <cell r="W95" t="str">
            <v xml:space="preserve">   </v>
          </cell>
          <cell r="X95" t="str">
            <v xml:space="preserve">   </v>
          </cell>
          <cell r="Y95" t="str">
            <v xml:space="preserve">   </v>
          </cell>
          <cell r="Z95" t="str">
            <v xml:space="preserve">   </v>
          </cell>
        </row>
        <row r="96">
          <cell r="B96" t="str">
            <v xml:space="preserve">   </v>
          </cell>
          <cell r="C96" t="str">
            <v xml:space="preserve">   </v>
          </cell>
          <cell r="D96" t="str">
            <v xml:space="preserve">   </v>
          </cell>
          <cell r="E96" t="str">
            <v xml:space="preserve">   </v>
          </cell>
          <cell r="F96" t="str">
            <v xml:space="preserve">   </v>
          </cell>
          <cell r="G96" t="e">
            <v>#VALUE!</v>
          </cell>
          <cell r="H96" t="str">
            <v xml:space="preserve">   </v>
          </cell>
          <cell r="I96" t="e">
            <v>#VALUE!</v>
          </cell>
          <cell r="J96" t="str">
            <v xml:space="preserve">   </v>
          </cell>
          <cell r="K96" t="str">
            <v xml:space="preserve">   </v>
          </cell>
          <cell r="L96" t="str">
            <v xml:space="preserve">   </v>
          </cell>
          <cell r="M96" t="str">
            <v xml:space="preserve">   </v>
          </cell>
          <cell r="N96" t="str">
            <v xml:space="preserve">   </v>
          </cell>
          <cell r="O96" t="str">
            <v xml:space="preserve">   </v>
          </cell>
          <cell r="P96" t="str">
            <v xml:space="preserve">   </v>
          </cell>
          <cell r="Q96" t="str">
            <v xml:space="preserve">   </v>
          </cell>
          <cell r="R96" t="str">
            <v xml:space="preserve">   </v>
          </cell>
          <cell r="S96" t="str">
            <v xml:space="preserve">   </v>
          </cell>
          <cell r="T96" t="str">
            <v xml:space="preserve">   </v>
          </cell>
          <cell r="U96" t="str">
            <v xml:space="preserve">   </v>
          </cell>
          <cell r="V96" t="str">
            <v xml:space="preserve">   </v>
          </cell>
          <cell r="W96" t="str">
            <v xml:space="preserve">   </v>
          </cell>
          <cell r="X96" t="str">
            <v xml:space="preserve">   </v>
          </cell>
          <cell r="Y96" t="str">
            <v xml:space="preserve">   </v>
          </cell>
          <cell r="Z96" t="str">
            <v xml:space="preserve">   </v>
          </cell>
        </row>
        <row r="97">
          <cell r="B97" t="str">
            <v xml:space="preserve">   </v>
          </cell>
          <cell r="C97" t="str">
            <v xml:space="preserve">   </v>
          </cell>
          <cell r="D97" t="str">
            <v xml:space="preserve">   </v>
          </cell>
          <cell r="E97" t="str">
            <v xml:space="preserve">   </v>
          </cell>
          <cell r="F97" t="str">
            <v xml:space="preserve">   </v>
          </cell>
          <cell r="G97" t="e">
            <v>#VALUE!</v>
          </cell>
          <cell r="H97" t="str">
            <v xml:space="preserve">   </v>
          </cell>
          <cell r="I97" t="e">
            <v>#VALUE!</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cell r="R97" t="str">
            <v xml:space="preserve">   </v>
          </cell>
          <cell r="S97" t="str">
            <v xml:space="preserve">   </v>
          </cell>
          <cell r="T97" t="str">
            <v xml:space="preserve">   </v>
          </cell>
          <cell r="U97" t="str">
            <v xml:space="preserve">   </v>
          </cell>
          <cell r="V97" t="str">
            <v xml:space="preserve">   </v>
          </cell>
          <cell r="W97" t="str">
            <v xml:space="preserve">   </v>
          </cell>
          <cell r="X97" t="str">
            <v xml:space="preserve">   </v>
          </cell>
          <cell r="Y97" t="str">
            <v xml:space="preserve">   </v>
          </cell>
          <cell r="Z97" t="str">
            <v xml:space="preserve">   </v>
          </cell>
        </row>
        <row r="98">
          <cell r="B98" t="str">
            <v xml:space="preserve">   </v>
          </cell>
          <cell r="C98" t="str">
            <v xml:space="preserve">   </v>
          </cell>
          <cell r="D98" t="str">
            <v xml:space="preserve">   </v>
          </cell>
          <cell r="E98" t="str">
            <v xml:space="preserve">   </v>
          </cell>
          <cell r="F98" t="str">
            <v xml:space="preserve">   </v>
          </cell>
          <cell r="G98" t="e">
            <v>#VALUE!</v>
          </cell>
          <cell r="H98" t="str">
            <v xml:space="preserve">   </v>
          </cell>
          <cell r="I98" t="e">
            <v>#VALUE!</v>
          </cell>
          <cell r="J98" t="str">
            <v xml:space="preserve">   </v>
          </cell>
          <cell r="K98" t="str">
            <v xml:space="preserve">   </v>
          </cell>
          <cell r="L98" t="str">
            <v xml:space="preserve">   </v>
          </cell>
          <cell r="M98" t="str">
            <v xml:space="preserve">   </v>
          </cell>
          <cell r="N98" t="str">
            <v xml:space="preserve">   </v>
          </cell>
          <cell r="O98" t="str">
            <v xml:space="preserve">   </v>
          </cell>
          <cell r="P98" t="str">
            <v xml:space="preserve">   </v>
          </cell>
          <cell r="Q98" t="str">
            <v xml:space="preserve">   </v>
          </cell>
          <cell r="R98" t="str">
            <v xml:space="preserve">   </v>
          </cell>
          <cell r="S98" t="str">
            <v xml:space="preserve">   </v>
          </cell>
          <cell r="T98" t="str">
            <v xml:space="preserve">   </v>
          </cell>
          <cell r="U98" t="str">
            <v xml:space="preserve">   </v>
          </cell>
          <cell r="V98" t="str">
            <v xml:space="preserve">   </v>
          </cell>
          <cell r="W98" t="str">
            <v xml:space="preserve">   </v>
          </cell>
          <cell r="X98" t="str">
            <v xml:space="preserve">   </v>
          </cell>
          <cell r="Y98" t="str">
            <v xml:space="preserve">   </v>
          </cell>
          <cell r="Z98" t="str">
            <v xml:space="preserve">   </v>
          </cell>
        </row>
        <row r="99">
          <cell r="B99" t="str">
            <v xml:space="preserve">   </v>
          </cell>
          <cell r="C99" t="str">
            <v xml:space="preserve">   </v>
          </cell>
          <cell r="D99" t="str">
            <v xml:space="preserve">   </v>
          </cell>
          <cell r="E99" t="str">
            <v xml:space="preserve">   </v>
          </cell>
          <cell r="F99" t="str">
            <v xml:space="preserve">   </v>
          </cell>
          <cell r="G99" t="e">
            <v>#VALUE!</v>
          </cell>
          <cell r="H99" t="str">
            <v xml:space="preserve">   </v>
          </cell>
          <cell r="I99" t="e">
            <v>#VALUE!</v>
          </cell>
          <cell r="J99" t="str">
            <v xml:space="preserve">   </v>
          </cell>
          <cell r="K99" t="str">
            <v xml:space="preserve">   </v>
          </cell>
          <cell r="L99" t="str">
            <v xml:space="preserve">   </v>
          </cell>
          <cell r="M99" t="str">
            <v xml:space="preserve">   </v>
          </cell>
          <cell r="N99" t="str">
            <v xml:space="preserve">   </v>
          </cell>
          <cell r="O99" t="str">
            <v xml:space="preserve">   </v>
          </cell>
          <cell r="P99" t="str">
            <v xml:space="preserve">   </v>
          </cell>
          <cell r="Q99" t="str">
            <v xml:space="preserve">   </v>
          </cell>
          <cell r="R99" t="str">
            <v xml:space="preserve">   </v>
          </cell>
          <cell r="S99" t="str">
            <v xml:space="preserve">   </v>
          </cell>
          <cell r="T99" t="str">
            <v xml:space="preserve">   </v>
          </cell>
          <cell r="U99" t="str">
            <v xml:space="preserve">   </v>
          </cell>
          <cell r="V99" t="str">
            <v xml:space="preserve">   </v>
          </cell>
          <cell r="W99" t="str">
            <v xml:space="preserve">   </v>
          </cell>
          <cell r="X99" t="str">
            <v xml:space="preserve">   </v>
          </cell>
          <cell r="Y99" t="str">
            <v xml:space="preserve">   </v>
          </cell>
          <cell r="Z99" t="str">
            <v xml:space="preserve">   </v>
          </cell>
        </row>
        <row r="100">
          <cell r="B100" t="str">
            <v xml:space="preserve">   </v>
          </cell>
          <cell r="C100" t="str">
            <v xml:space="preserve">   </v>
          </cell>
          <cell r="D100" t="str">
            <v xml:space="preserve">   </v>
          </cell>
          <cell r="E100" t="str">
            <v xml:space="preserve">   </v>
          </cell>
          <cell r="F100" t="str">
            <v xml:space="preserve">   </v>
          </cell>
          <cell r="G100" t="e">
            <v>#VALUE!</v>
          </cell>
          <cell r="H100" t="str">
            <v xml:space="preserve">   </v>
          </cell>
          <cell r="I100" t="e">
            <v>#VALUE!</v>
          </cell>
          <cell r="J100" t="str">
            <v xml:space="preserve">   </v>
          </cell>
          <cell r="K100" t="str">
            <v xml:space="preserve">   </v>
          </cell>
          <cell r="L100" t="str">
            <v xml:space="preserve">   </v>
          </cell>
          <cell r="M100" t="str">
            <v xml:space="preserve">   </v>
          </cell>
          <cell r="N100" t="str">
            <v xml:space="preserve">   </v>
          </cell>
          <cell r="O100" t="str">
            <v xml:space="preserve">   </v>
          </cell>
          <cell r="P100" t="str">
            <v xml:space="preserve">   </v>
          </cell>
          <cell r="Q100" t="str">
            <v xml:space="preserve">   </v>
          </cell>
          <cell r="R100" t="str">
            <v xml:space="preserve">   </v>
          </cell>
          <cell r="S100" t="str">
            <v xml:space="preserve">   </v>
          </cell>
          <cell r="T100" t="str">
            <v xml:space="preserve">   </v>
          </cell>
          <cell r="U100" t="str">
            <v xml:space="preserve">   </v>
          </cell>
          <cell r="V100" t="str">
            <v xml:space="preserve">   </v>
          </cell>
          <cell r="W100" t="str">
            <v xml:space="preserve">   </v>
          </cell>
          <cell r="X100" t="str">
            <v xml:space="preserve">   </v>
          </cell>
          <cell r="Y100" t="str">
            <v xml:space="preserve">   </v>
          </cell>
          <cell r="Z100" t="str">
            <v xml:space="preserve">   </v>
          </cell>
        </row>
        <row r="101">
          <cell r="B101" t="str">
            <v xml:space="preserve">   </v>
          </cell>
          <cell r="C101" t="str">
            <v xml:space="preserve">   </v>
          </cell>
          <cell r="D101" t="str">
            <v xml:space="preserve">   </v>
          </cell>
          <cell r="E101" t="str">
            <v xml:space="preserve">   </v>
          </cell>
          <cell r="F101" t="str">
            <v xml:space="preserve">   </v>
          </cell>
          <cell r="G101" t="e">
            <v>#VALUE!</v>
          </cell>
          <cell r="H101" t="str">
            <v xml:space="preserve">   </v>
          </cell>
          <cell r="I101" t="e">
            <v>#VALUE!</v>
          </cell>
          <cell r="J101" t="str">
            <v xml:space="preserve">   </v>
          </cell>
          <cell r="K101" t="str">
            <v xml:space="preserve">   </v>
          </cell>
          <cell r="L101" t="str">
            <v xml:space="preserve">   </v>
          </cell>
          <cell r="M101" t="str">
            <v xml:space="preserve">   </v>
          </cell>
          <cell r="N101" t="str">
            <v xml:space="preserve">   </v>
          </cell>
          <cell r="O101" t="str">
            <v xml:space="preserve">   </v>
          </cell>
          <cell r="P101" t="str">
            <v xml:space="preserve">   </v>
          </cell>
          <cell r="Q101" t="str">
            <v xml:space="preserve">   </v>
          </cell>
          <cell r="R101" t="str">
            <v xml:space="preserve">   </v>
          </cell>
          <cell r="S101" t="str">
            <v xml:space="preserve">   </v>
          </cell>
          <cell r="T101" t="str">
            <v xml:space="preserve">   </v>
          </cell>
          <cell r="U101" t="str">
            <v xml:space="preserve">   </v>
          </cell>
          <cell r="V101" t="str">
            <v xml:space="preserve">   </v>
          </cell>
          <cell r="W101" t="str">
            <v xml:space="preserve">   </v>
          </cell>
          <cell r="X101" t="str">
            <v xml:space="preserve">   </v>
          </cell>
          <cell r="Y101" t="str">
            <v xml:space="preserve">   </v>
          </cell>
          <cell r="Z101" t="str">
            <v xml:space="preserve">   </v>
          </cell>
        </row>
        <row r="102">
          <cell r="B102" t="str">
            <v xml:space="preserve">   </v>
          </cell>
          <cell r="C102" t="str">
            <v xml:space="preserve">   </v>
          </cell>
          <cell r="D102" t="str">
            <v xml:space="preserve">   </v>
          </cell>
          <cell r="E102" t="str">
            <v xml:space="preserve">   </v>
          </cell>
          <cell r="F102" t="str">
            <v xml:space="preserve">   </v>
          </cell>
          <cell r="G102" t="e">
            <v>#VALUE!</v>
          </cell>
          <cell r="H102" t="str">
            <v xml:space="preserve">   </v>
          </cell>
          <cell r="I102" t="e">
            <v>#VALUE!</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cell r="Q102" t="str">
            <v xml:space="preserve">   </v>
          </cell>
          <cell r="R102" t="str">
            <v xml:space="preserve">   </v>
          </cell>
          <cell r="S102" t="str">
            <v xml:space="preserve">   </v>
          </cell>
          <cell r="T102" t="str">
            <v xml:space="preserve">   </v>
          </cell>
          <cell r="U102" t="str">
            <v xml:space="preserve">   </v>
          </cell>
          <cell r="V102" t="str">
            <v xml:space="preserve">   </v>
          </cell>
          <cell r="W102" t="str">
            <v xml:space="preserve">   </v>
          </cell>
          <cell r="X102" t="str">
            <v xml:space="preserve">   </v>
          </cell>
          <cell r="Y102" t="str">
            <v xml:space="preserve">   </v>
          </cell>
          <cell r="Z102" t="str">
            <v xml:space="preserve">   </v>
          </cell>
        </row>
        <row r="103">
          <cell r="B103" t="str">
            <v xml:space="preserve">   </v>
          </cell>
          <cell r="C103" t="str">
            <v xml:space="preserve">   </v>
          </cell>
          <cell r="D103" t="str">
            <v xml:space="preserve">   </v>
          </cell>
          <cell r="E103" t="str">
            <v xml:space="preserve">   </v>
          </cell>
          <cell r="F103" t="str">
            <v xml:space="preserve">   </v>
          </cell>
          <cell r="G103" t="e">
            <v>#VALUE!</v>
          </cell>
          <cell r="H103" t="str">
            <v xml:space="preserve">   </v>
          </cell>
          <cell r="I103" t="e">
            <v>#VALUE!</v>
          </cell>
          <cell r="J103" t="str">
            <v xml:space="preserve">   </v>
          </cell>
          <cell r="K103" t="str">
            <v xml:space="preserve">   </v>
          </cell>
          <cell r="L103" t="str">
            <v xml:space="preserve">   </v>
          </cell>
          <cell r="M103" t="str">
            <v xml:space="preserve">   </v>
          </cell>
          <cell r="N103" t="str">
            <v xml:space="preserve">   </v>
          </cell>
          <cell r="O103" t="str">
            <v xml:space="preserve">   </v>
          </cell>
          <cell r="P103" t="str">
            <v xml:space="preserve">   </v>
          </cell>
          <cell r="Q103" t="str">
            <v xml:space="preserve">   </v>
          </cell>
          <cell r="R103" t="str">
            <v xml:space="preserve">   </v>
          </cell>
          <cell r="S103" t="str">
            <v xml:space="preserve">   </v>
          </cell>
          <cell r="T103" t="str">
            <v xml:space="preserve">   </v>
          </cell>
          <cell r="U103" t="str">
            <v xml:space="preserve">   </v>
          </cell>
          <cell r="V103" t="str">
            <v xml:space="preserve">   </v>
          </cell>
          <cell r="W103" t="str">
            <v xml:space="preserve">   </v>
          </cell>
          <cell r="X103" t="str">
            <v xml:space="preserve">   </v>
          </cell>
          <cell r="Y103" t="str">
            <v xml:space="preserve">   </v>
          </cell>
          <cell r="Z103" t="str">
            <v xml:space="preserve">   </v>
          </cell>
        </row>
        <row r="104">
          <cell r="B104" t="str">
            <v xml:space="preserve">   </v>
          </cell>
          <cell r="C104" t="str">
            <v xml:space="preserve">   </v>
          </cell>
          <cell r="D104" t="str">
            <v xml:space="preserve">   </v>
          </cell>
          <cell r="E104" t="str">
            <v xml:space="preserve">   </v>
          </cell>
          <cell r="F104" t="str">
            <v xml:space="preserve">   </v>
          </cell>
          <cell r="G104" t="e">
            <v>#VALUE!</v>
          </cell>
          <cell r="H104" t="str">
            <v xml:space="preserve">   </v>
          </cell>
          <cell r="I104" t="e">
            <v>#VALUE!</v>
          </cell>
          <cell r="J104" t="str">
            <v xml:space="preserve">   </v>
          </cell>
          <cell r="K104" t="str">
            <v xml:space="preserve">   </v>
          </cell>
          <cell r="L104" t="str">
            <v xml:space="preserve">   </v>
          </cell>
          <cell r="M104" t="str">
            <v xml:space="preserve">   </v>
          </cell>
          <cell r="N104" t="str">
            <v xml:space="preserve">   </v>
          </cell>
          <cell r="O104" t="str">
            <v xml:space="preserve">   </v>
          </cell>
          <cell r="P104" t="str">
            <v xml:space="preserve">   </v>
          </cell>
          <cell r="Q104" t="str">
            <v xml:space="preserve">   </v>
          </cell>
          <cell r="R104" t="str">
            <v xml:space="preserve">   </v>
          </cell>
          <cell r="S104" t="str">
            <v xml:space="preserve">   </v>
          </cell>
          <cell r="T104" t="str">
            <v xml:space="preserve">   </v>
          </cell>
          <cell r="U104" t="str">
            <v xml:space="preserve">   </v>
          </cell>
          <cell r="V104" t="str">
            <v xml:space="preserve">   </v>
          </cell>
          <cell r="W104" t="str">
            <v xml:space="preserve">   </v>
          </cell>
          <cell r="X104" t="str">
            <v xml:space="preserve">   </v>
          </cell>
          <cell r="Y104" t="str">
            <v xml:space="preserve">   </v>
          </cell>
          <cell r="Z104" t="str">
            <v xml:space="preserve">   </v>
          </cell>
        </row>
        <row r="105">
          <cell r="B105" t="str">
            <v xml:space="preserve">   </v>
          </cell>
          <cell r="C105" t="str">
            <v xml:space="preserve">   </v>
          </cell>
          <cell r="D105" t="str">
            <v xml:space="preserve">   </v>
          </cell>
          <cell r="E105" t="str">
            <v xml:space="preserve">   </v>
          </cell>
          <cell r="F105" t="str">
            <v xml:space="preserve">   </v>
          </cell>
          <cell r="G105" t="e">
            <v>#VALUE!</v>
          </cell>
          <cell r="H105" t="str">
            <v xml:space="preserve">   </v>
          </cell>
          <cell r="I105" t="e">
            <v>#VALUE!</v>
          </cell>
          <cell r="J105" t="str">
            <v xml:space="preserve">   </v>
          </cell>
          <cell r="K105" t="str">
            <v xml:space="preserve">   </v>
          </cell>
          <cell r="L105" t="str">
            <v xml:space="preserve">   </v>
          </cell>
          <cell r="M105" t="str">
            <v xml:space="preserve">   </v>
          </cell>
          <cell r="N105" t="str">
            <v xml:space="preserve">   </v>
          </cell>
          <cell r="O105" t="str">
            <v xml:space="preserve">   </v>
          </cell>
          <cell r="P105" t="str">
            <v xml:space="preserve">   </v>
          </cell>
          <cell r="Q105" t="str">
            <v xml:space="preserve">   </v>
          </cell>
          <cell r="R105" t="str">
            <v xml:space="preserve">   </v>
          </cell>
          <cell r="S105" t="str">
            <v xml:space="preserve">   </v>
          </cell>
          <cell r="T105" t="str">
            <v xml:space="preserve">   </v>
          </cell>
          <cell r="U105" t="str">
            <v xml:space="preserve">   </v>
          </cell>
          <cell r="V105" t="str">
            <v xml:space="preserve">   </v>
          </cell>
          <cell r="W105" t="str">
            <v xml:space="preserve">   </v>
          </cell>
          <cell r="X105" t="str">
            <v xml:space="preserve">   </v>
          </cell>
          <cell r="Y105" t="str">
            <v xml:space="preserve">   </v>
          </cell>
          <cell r="Z105" t="str">
            <v xml:space="preserve">   </v>
          </cell>
        </row>
      </sheetData>
      <sheetData sheetId="15"/>
      <sheetData sheetId="16">
        <row r="3">
          <cell r="H3" t="str">
            <v xml:space="preserve">   </v>
          </cell>
        </row>
        <row r="4">
          <cell r="H4" t="str">
            <v xml:space="preserve">   </v>
          </cell>
        </row>
        <row r="5">
          <cell r="H5" t="str">
            <v xml:space="preserve">   </v>
          </cell>
        </row>
        <row r="6">
          <cell r="H6" t="str">
            <v xml:space="preserve">   </v>
          </cell>
        </row>
        <row r="7">
          <cell r="G7" t="str">
            <v xml:space="preserve">   </v>
          </cell>
        </row>
        <row r="8">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cell r="O8" t="str">
            <v xml:space="preserve">   </v>
          </cell>
          <cell r="P8" t="str">
            <v xml:space="preserve">   </v>
          </cell>
          <cell r="Q8" t="str">
            <v xml:space="preserve">   </v>
          </cell>
          <cell r="R8" t="str">
            <v xml:space="preserve">   </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cell r="Q9" t="str">
            <v xml:space="preserve">   </v>
          </cell>
          <cell r="R9" t="str">
            <v xml:space="preserve">   </v>
          </cell>
        </row>
        <row r="10">
          <cell r="C10" t="str">
            <v xml:space="preserve">   </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cell r="P10" t="str">
            <v xml:space="preserve">   </v>
          </cell>
          <cell r="Q10" t="str">
            <v xml:space="preserve">   </v>
          </cell>
          <cell r="R10" t="str">
            <v xml:space="preserve">   </v>
          </cell>
        </row>
        <row r="11">
          <cell r="C11" t="str">
            <v xml:space="preserve">   </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cell r="P11" t="str">
            <v xml:space="preserve">   </v>
          </cell>
          <cell r="Q11" t="str">
            <v xml:space="preserve">   </v>
          </cell>
          <cell r="R11" t="str">
            <v xml:space="preserve">   </v>
          </cell>
        </row>
        <row r="12">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cell r="P12" t="str">
            <v xml:space="preserve">   </v>
          </cell>
          <cell r="Q12" t="str">
            <v xml:space="preserve">   </v>
          </cell>
          <cell r="R12" t="str">
            <v xml:space="preserve">   </v>
          </cell>
        </row>
        <row r="13">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cell r="P13" t="str">
            <v xml:space="preserve">   </v>
          </cell>
          <cell r="Q13" t="str">
            <v xml:space="preserve">   </v>
          </cell>
          <cell r="R13" t="str">
            <v xml:space="preserve">   </v>
          </cell>
        </row>
        <row r="14">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t="str">
            <v xml:space="preserve">   </v>
          </cell>
          <cell r="P14" t="str">
            <v xml:space="preserve">   </v>
          </cell>
          <cell r="Q14" t="str">
            <v xml:space="preserve">   </v>
          </cell>
          <cell r="R14" t="str">
            <v xml:space="preserve">   </v>
          </cell>
        </row>
        <row r="15">
          <cell r="C15" t="str">
            <v xml:space="preserve">   </v>
          </cell>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cell r="N15" t="str">
            <v xml:space="preserve">   </v>
          </cell>
          <cell r="O15" t="str">
            <v xml:space="preserve">   </v>
          </cell>
          <cell r="P15" t="str">
            <v xml:space="preserve">   </v>
          </cell>
          <cell r="Q15" t="str">
            <v xml:space="preserve">   </v>
          </cell>
          <cell r="R15" t="str">
            <v xml:space="preserve">   </v>
          </cell>
        </row>
        <row r="16">
          <cell r="C16" t="str">
            <v xml:space="preserve">   </v>
          </cell>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cell r="N16" t="str">
            <v xml:space="preserve">   </v>
          </cell>
          <cell r="O16" t="str">
            <v xml:space="preserve">   </v>
          </cell>
          <cell r="P16" t="str">
            <v xml:space="preserve">   </v>
          </cell>
          <cell r="Q16" t="str">
            <v xml:space="preserve">   </v>
          </cell>
          <cell r="R16" t="str">
            <v xml:space="preserve">   </v>
          </cell>
        </row>
        <row r="17">
          <cell r="C17" t="str">
            <v xml:space="preserve">   </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t="str">
            <v xml:space="preserve">   </v>
          </cell>
          <cell r="Q17" t="str">
            <v xml:space="preserve">   </v>
          </cell>
          <cell r="R17" t="str">
            <v xml:space="preserve">   </v>
          </cell>
        </row>
        <row r="18">
          <cell r="C18" t="str">
            <v xml:space="preserve">   </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row>
        <row r="19">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row>
        <row r="20">
          <cell r="C20" t="str">
            <v xml:space="preserve">   </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row>
        <row r="21">
          <cell r="C21" t="str">
            <v xml:space="preserve">   </v>
          </cell>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row>
        <row r="22">
          <cell r="C22" t="str">
            <v xml:space="preserve">   </v>
          </cell>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row>
        <row r="23">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row>
        <row r="24">
          <cell r="C24" t="str">
            <v xml:space="preserve">   </v>
          </cell>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cell r="N24" t="str">
            <v xml:space="preserve">   </v>
          </cell>
          <cell r="O24" t="str">
            <v xml:space="preserve">   </v>
          </cell>
          <cell r="P24" t="str">
            <v xml:space="preserve">   </v>
          </cell>
          <cell r="Q24" t="str">
            <v xml:space="preserve">   </v>
          </cell>
          <cell r="R24" t="str">
            <v xml:space="preserve">   </v>
          </cell>
        </row>
        <row r="25">
          <cell r="C25" t="str">
            <v xml:space="preserve">   </v>
          </cell>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cell r="N25" t="str">
            <v xml:space="preserve">   </v>
          </cell>
          <cell r="O25" t="str">
            <v xml:space="preserve">   </v>
          </cell>
          <cell r="P25" t="str">
            <v xml:space="preserve">   </v>
          </cell>
          <cell r="Q25" t="str">
            <v xml:space="preserve">   </v>
          </cell>
          <cell r="R25" t="str">
            <v xml:space="preserve">   </v>
          </cell>
        </row>
        <row r="26">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cell r="N26" t="str">
            <v xml:space="preserve">   </v>
          </cell>
          <cell r="O26" t="str">
            <v xml:space="preserve">   </v>
          </cell>
          <cell r="P26" t="str">
            <v xml:space="preserve">   </v>
          </cell>
          <cell r="Q26" t="str">
            <v xml:space="preserve">   </v>
          </cell>
          <cell r="R26" t="str">
            <v xml:space="preserve">   </v>
          </cell>
        </row>
        <row r="27">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row>
        <row r="28">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row>
        <row r="29">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row>
        <row r="30">
          <cell r="C30" t="str">
            <v xml:space="preserve">   </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t="str">
            <v xml:space="preserve">   </v>
          </cell>
          <cell r="P30" t="str">
            <v xml:space="preserve">   </v>
          </cell>
          <cell r="Q30" t="str">
            <v xml:space="preserve">   </v>
          </cell>
          <cell r="R30" t="str">
            <v xml:space="preserve">   </v>
          </cell>
        </row>
        <row r="31">
          <cell r="C31" t="str">
            <v>ｽﾃｰｼｮﾝﾜｺﾞﾝ　ﾃﾗﾉ(1)</v>
          </cell>
          <cell r="D31" t="str">
            <v>日産</v>
          </cell>
          <cell r="E31" t="str">
            <v xml:space="preserve">   </v>
          </cell>
          <cell r="F31" t="str">
            <v>H8</v>
          </cell>
          <cell r="H31" t="str">
            <v>鈴木　幸次</v>
          </cell>
          <cell r="I31" t="str">
            <v xml:space="preserve">   </v>
          </cell>
          <cell r="J31" t="str">
            <v xml:space="preserve">   </v>
          </cell>
          <cell r="K31" t="str">
            <v>PR50-014526</v>
          </cell>
          <cell r="L31" t="str">
            <v>室蘭 33た 1868</v>
          </cell>
          <cell r="M31" t="str">
            <v xml:space="preserve"> H15. 2.28</v>
          </cell>
          <cell r="N31" t="str">
            <v>安田火災海上保険㈱</v>
          </cell>
          <cell r="O31" t="str">
            <v>無制限</v>
          </cell>
          <cell r="P31" t="str">
            <v>無制限</v>
          </cell>
          <cell r="Q31" t="str">
            <v>５００万</v>
          </cell>
          <cell r="R31" t="str">
            <v xml:space="preserve"> H13. 8. 1まで</v>
          </cell>
        </row>
        <row r="32">
          <cell r="C32" t="str">
            <v>ｽﾃｰｼｮﾝﾜｺﾞﾝ　ﾃﾗﾉ(2)</v>
          </cell>
          <cell r="D32" t="str">
            <v>日産</v>
          </cell>
          <cell r="E32" t="str">
            <v xml:space="preserve">   </v>
          </cell>
          <cell r="F32" t="str">
            <v>H12</v>
          </cell>
          <cell r="G32" t="str">
            <v xml:space="preserve">   </v>
          </cell>
          <cell r="H32" t="str">
            <v>柏木　　拓</v>
          </cell>
          <cell r="I32" t="str">
            <v xml:space="preserve">   </v>
          </cell>
          <cell r="J32" t="str">
            <v xml:space="preserve">   </v>
          </cell>
          <cell r="K32" t="str">
            <v>TR50-006061</v>
          </cell>
          <cell r="L32" t="str">
            <v>室蘭 300す  503</v>
          </cell>
          <cell r="M32" t="str">
            <v xml:space="preserve"> H15. 9. 7</v>
          </cell>
          <cell r="N32" t="str">
            <v>安田火災海上保険㈱</v>
          </cell>
          <cell r="O32" t="str">
            <v>無制限</v>
          </cell>
          <cell r="P32" t="str">
            <v>無制限</v>
          </cell>
          <cell r="Q32" t="str">
            <v>５０0万</v>
          </cell>
          <cell r="R32" t="str">
            <v xml:space="preserve"> H13. 8. 2まで</v>
          </cell>
        </row>
        <row r="33">
          <cell r="C33" t="str">
            <v>キャブオーバー(1)</v>
          </cell>
          <cell r="D33" t="str">
            <v>マツダ</v>
          </cell>
          <cell r="E33" t="str">
            <v xml:space="preserve">   </v>
          </cell>
          <cell r="F33" t="str">
            <v>H9</v>
          </cell>
          <cell r="G33" t="str">
            <v xml:space="preserve">   </v>
          </cell>
          <cell r="H33" t="str">
            <v>松尾　英明</v>
          </cell>
          <cell r="I33" t="str">
            <v xml:space="preserve">   </v>
          </cell>
          <cell r="J33" t="str">
            <v xml:space="preserve">   </v>
          </cell>
          <cell r="K33" t="str">
            <v>WGL4T101319</v>
          </cell>
          <cell r="L33" t="str">
            <v>室蘭11そ2594</v>
          </cell>
          <cell r="M33" t="str">
            <v>H14.02.06</v>
          </cell>
          <cell r="N33" t="str">
            <v>住友海上</v>
          </cell>
          <cell r="O33" t="str">
            <v>無制限</v>
          </cell>
          <cell r="P33" t="str">
            <v>無制限</v>
          </cell>
          <cell r="Q33" t="str">
            <v>５００万</v>
          </cell>
          <cell r="R33" t="str">
            <v>H14. 1. 6まで</v>
          </cell>
        </row>
        <row r="34">
          <cell r="C34" t="str">
            <v>ライトエースバン</v>
          </cell>
          <cell r="D34" t="str">
            <v>トヨタ</v>
          </cell>
          <cell r="E34" t="str">
            <v xml:space="preserve">   </v>
          </cell>
          <cell r="F34" t="str">
            <v>H7</v>
          </cell>
          <cell r="G34" t="str">
            <v xml:space="preserve">   </v>
          </cell>
          <cell r="H34" t="str">
            <v>高野　吉見</v>
          </cell>
          <cell r="I34" t="str">
            <v xml:space="preserve">   </v>
          </cell>
          <cell r="J34" t="str">
            <v xml:space="preserve">   </v>
          </cell>
          <cell r="K34" t="str">
            <v>CR36-5036035</v>
          </cell>
          <cell r="L34" t="str">
            <v>室蘭45そ2400</v>
          </cell>
          <cell r="M34" t="str">
            <v>H13.08.04</v>
          </cell>
          <cell r="N34" t="str">
            <v>共栄火災海上㈱</v>
          </cell>
          <cell r="O34" t="str">
            <v>無制限</v>
          </cell>
          <cell r="P34" t="str">
            <v>１０００万</v>
          </cell>
          <cell r="Q34" t="str">
            <v>1000万</v>
          </cell>
          <cell r="R34" t="str">
            <v>H14. 4.20まで</v>
          </cell>
        </row>
        <row r="35">
          <cell r="C35" t="str">
            <v>キャブオーバー(2)</v>
          </cell>
          <cell r="D35" t="str">
            <v>マツダ</v>
          </cell>
          <cell r="E35" t="str">
            <v xml:space="preserve">   </v>
          </cell>
          <cell r="F35" t="str">
            <v>H2</v>
          </cell>
          <cell r="G35" t="str">
            <v xml:space="preserve">   </v>
          </cell>
          <cell r="H35" t="str">
            <v>鈴木　敏光</v>
          </cell>
          <cell r="I35" t="str">
            <v xml:space="preserve">   </v>
          </cell>
          <cell r="J35" t="str">
            <v xml:space="preserve">   </v>
          </cell>
          <cell r="K35" t="str">
            <v>WGL4T105005</v>
          </cell>
          <cell r="L35" t="str">
            <v>室蘭11そ9256</v>
          </cell>
          <cell r="M35" t="str">
            <v>H13.08.31</v>
          </cell>
          <cell r="N35" t="str">
            <v>興亜火災海上保険㈱</v>
          </cell>
          <cell r="O35" t="str">
            <v>無制限</v>
          </cell>
          <cell r="P35" t="str">
            <v>１０００万</v>
          </cell>
          <cell r="Q35" t="str">
            <v>５００万</v>
          </cell>
          <cell r="R35" t="str">
            <v>H13.09.19まで</v>
          </cell>
        </row>
        <row r="36">
          <cell r="C36" t="str">
            <v>ホーミーバン</v>
          </cell>
          <cell r="D36" t="str">
            <v>日産</v>
          </cell>
          <cell r="E36" t="str">
            <v xml:space="preserve">   </v>
          </cell>
          <cell r="F36" t="str">
            <v>H13</v>
          </cell>
          <cell r="G36" t="str">
            <v xml:space="preserve">   </v>
          </cell>
          <cell r="H36" t="str">
            <v>岩倉　正一</v>
          </cell>
          <cell r="I36" t="str">
            <v xml:space="preserve">   </v>
          </cell>
          <cell r="J36" t="str">
            <v xml:space="preserve">   </v>
          </cell>
          <cell r="K36" t="str">
            <v>KG-VWMGE24</v>
          </cell>
          <cell r="L36" t="str">
            <v>室蘭400さ4137</v>
          </cell>
          <cell r="M36" t="str">
            <v>H15.02.27</v>
          </cell>
          <cell r="N36" t="str">
            <v>安田火災海上保険㈱</v>
          </cell>
          <cell r="O36" t="str">
            <v>無制限</v>
          </cell>
          <cell r="P36" t="str">
            <v>無制限</v>
          </cell>
          <cell r="Q36" t="str">
            <v>５００万</v>
          </cell>
          <cell r="R36" t="str">
            <v xml:space="preserve"> H13. 8. 1まで</v>
          </cell>
        </row>
        <row r="37">
          <cell r="C37" t="str">
            <v>キャブオーバー(3)</v>
          </cell>
          <cell r="D37" t="str">
            <v>日産</v>
          </cell>
          <cell r="E37" t="str">
            <v xml:space="preserve">   </v>
          </cell>
          <cell r="F37" t="str">
            <v>H1</v>
          </cell>
          <cell r="G37" t="str">
            <v xml:space="preserve">   </v>
          </cell>
          <cell r="H37" t="str">
            <v>伊藤　和久</v>
          </cell>
          <cell r="I37" t="str">
            <v xml:space="preserve">   </v>
          </cell>
          <cell r="J37" t="str">
            <v xml:space="preserve">   </v>
          </cell>
          <cell r="K37" t="str">
            <v>CM87K-19651</v>
          </cell>
          <cell r="L37" t="str">
            <v>室蘭11そ1711</v>
          </cell>
          <cell r="M37" t="str">
            <v>H14.04.15</v>
          </cell>
          <cell r="N37" t="str">
            <v>安田火災海上保険㈱</v>
          </cell>
          <cell r="O37" t="str">
            <v>無制限</v>
          </cell>
          <cell r="P37" t="str">
            <v>無制限</v>
          </cell>
          <cell r="Q37" t="str">
            <v>５００万</v>
          </cell>
          <cell r="R37" t="str">
            <v xml:space="preserve"> H13. 8. 1まで</v>
          </cell>
        </row>
        <row r="38">
          <cell r="C38" t="str">
            <v>キャブオーバー ｱﾄﾗｽ</v>
          </cell>
          <cell r="D38" t="str">
            <v>日産</v>
          </cell>
          <cell r="E38" t="str">
            <v xml:space="preserve">   </v>
          </cell>
          <cell r="F38" t="str">
            <v>H11</v>
          </cell>
          <cell r="G38" t="str">
            <v xml:space="preserve">   </v>
          </cell>
          <cell r="H38" t="str">
            <v>川村　　武</v>
          </cell>
          <cell r="I38" t="str">
            <v xml:space="preserve">   </v>
          </cell>
          <cell r="J38" t="str">
            <v xml:space="preserve">   </v>
          </cell>
          <cell r="K38" t="str">
            <v>R8F23-002341</v>
          </cell>
          <cell r="L38" t="str">
            <v>室蘭45た3006</v>
          </cell>
          <cell r="M38" t="str">
            <v>H14.04.27</v>
          </cell>
          <cell r="N38" t="str">
            <v>安田火災海上保険㈱</v>
          </cell>
          <cell r="O38" t="str">
            <v>無制限</v>
          </cell>
          <cell r="P38" t="str">
            <v>無制限</v>
          </cell>
          <cell r="Q38" t="str">
            <v>５００万</v>
          </cell>
          <cell r="R38" t="str">
            <v xml:space="preserve"> H13. 8. 1まで</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row>
        <row r="41">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row>
        <row r="42">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cell r="Q42" t="str">
            <v xml:space="preserve">   </v>
          </cell>
          <cell r="R42" t="str">
            <v xml:space="preserve">   </v>
          </cell>
        </row>
        <row r="43">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row>
        <row r="44">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row>
        <row r="45">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row>
        <row r="46">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row>
        <row r="47">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 xml:space="preserve">   </v>
          </cell>
          <cell r="O47" t="str">
            <v xml:space="preserve">   </v>
          </cell>
          <cell r="P47" t="str">
            <v xml:space="preserve">   </v>
          </cell>
          <cell r="Q47" t="str">
            <v xml:space="preserve">   </v>
          </cell>
          <cell r="R47" t="str">
            <v xml:space="preserve">   </v>
          </cell>
        </row>
        <row r="48">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row>
        <row r="49">
          <cell r="C49" t="str">
            <v xml:space="preserve">   </v>
          </cell>
          <cell r="D49" t="str">
            <v xml:space="preserve">   </v>
          </cell>
          <cell r="E49" t="str">
            <v xml:space="preserve">   </v>
          </cell>
          <cell r="F49" t="str">
            <v xml:space="preserve">   </v>
          </cell>
          <cell r="G49" t="str">
            <v xml:space="preserve">   </v>
          </cell>
          <cell r="H49" t="str">
            <v xml:space="preserve">   </v>
          </cell>
          <cell r="I49" t="str">
            <v xml:space="preserve">   </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cell r="Q49" t="str">
            <v xml:space="preserve">   </v>
          </cell>
          <cell r="R49" t="str">
            <v xml:space="preserve">   </v>
          </cell>
        </row>
        <row r="50">
          <cell r="C50" t="str">
            <v xml:space="preserve">   </v>
          </cell>
          <cell r="D50" t="str">
            <v xml:space="preserve">   </v>
          </cell>
          <cell r="E50" t="str">
            <v xml:space="preserve">   </v>
          </cell>
          <cell r="F50" t="str">
            <v xml:space="preserve">   </v>
          </cell>
          <cell r="G50" t="str">
            <v xml:space="preserve">   </v>
          </cell>
          <cell r="H50" t="str">
            <v xml:space="preserve">   </v>
          </cell>
          <cell r="I50" t="str">
            <v xml:space="preserve">   </v>
          </cell>
          <cell r="J50" t="str">
            <v xml:space="preserve">   </v>
          </cell>
          <cell r="K50" t="str">
            <v xml:space="preserve">   </v>
          </cell>
          <cell r="L50" t="str">
            <v xml:space="preserve">   </v>
          </cell>
          <cell r="M50" t="str">
            <v xml:space="preserve">   </v>
          </cell>
          <cell r="N50" t="str">
            <v xml:space="preserve">   </v>
          </cell>
          <cell r="O50" t="str">
            <v xml:space="preserve">   </v>
          </cell>
          <cell r="P50" t="str">
            <v xml:space="preserve">   </v>
          </cell>
          <cell r="Q50" t="str">
            <v xml:space="preserve">   </v>
          </cell>
          <cell r="R50" t="str">
            <v xml:space="preserve">   </v>
          </cell>
        </row>
        <row r="51">
          <cell r="C51" t="str">
            <v xml:space="preserve">   </v>
          </cell>
          <cell r="D51" t="str">
            <v xml:space="preserve">   </v>
          </cell>
          <cell r="E51" t="str">
            <v xml:space="preserve">   </v>
          </cell>
          <cell r="F51" t="str">
            <v xml:space="preserve">   </v>
          </cell>
          <cell r="G51" t="str">
            <v xml:space="preserve">   </v>
          </cell>
          <cell r="H51" t="str">
            <v xml:space="preserve">   </v>
          </cell>
          <cell r="I51" t="str">
            <v xml:space="preserve">   </v>
          </cell>
          <cell r="J51" t="str">
            <v xml:space="preserve">   </v>
          </cell>
          <cell r="K51" t="str">
            <v xml:space="preserve">   </v>
          </cell>
          <cell r="L51" t="str">
            <v xml:space="preserve">   </v>
          </cell>
          <cell r="M51" t="str">
            <v xml:space="preserve">   </v>
          </cell>
          <cell r="N51" t="str">
            <v xml:space="preserve">   </v>
          </cell>
          <cell r="O51" t="str">
            <v xml:space="preserve">   </v>
          </cell>
          <cell r="P51" t="str">
            <v xml:space="preserve">   </v>
          </cell>
          <cell r="Q51" t="str">
            <v xml:space="preserve">   </v>
          </cell>
          <cell r="R51" t="str">
            <v xml:space="preserve">   </v>
          </cell>
        </row>
        <row r="52">
          <cell r="C52" t="str">
            <v xml:space="preserve">   </v>
          </cell>
          <cell r="D52" t="str">
            <v xml:space="preserve">   </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L52" t="str">
            <v xml:space="preserve">   </v>
          </cell>
          <cell r="M52" t="str">
            <v xml:space="preserve">   </v>
          </cell>
          <cell r="N52" t="str">
            <v xml:space="preserve">   </v>
          </cell>
          <cell r="O52" t="str">
            <v xml:space="preserve">   </v>
          </cell>
          <cell r="P52" t="str">
            <v xml:space="preserve">   </v>
          </cell>
          <cell r="Q52" t="str">
            <v xml:space="preserve">   </v>
          </cell>
          <cell r="R52" t="str">
            <v xml:space="preserve">   </v>
          </cell>
        </row>
        <row r="53">
          <cell r="C53" t="str">
            <v xml:space="preserve">   </v>
          </cell>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N53" t="str">
            <v xml:space="preserve">   </v>
          </cell>
          <cell r="O53" t="str">
            <v xml:space="preserve">   </v>
          </cell>
          <cell r="P53" t="str">
            <v xml:space="preserve">   </v>
          </cell>
          <cell r="Q53" t="str">
            <v xml:space="preserve">   </v>
          </cell>
          <cell r="R53" t="str">
            <v xml:space="preserve">   </v>
          </cell>
        </row>
        <row r="54">
          <cell r="C54" t="str">
            <v xml:space="preserve">   </v>
          </cell>
          <cell r="D54" t="str">
            <v xml:space="preserve">   </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t="str">
            <v xml:space="preserve">   </v>
          </cell>
          <cell r="M54" t="str">
            <v xml:space="preserve">   </v>
          </cell>
          <cell r="N54" t="str">
            <v xml:space="preserve">   </v>
          </cell>
          <cell r="O54" t="str">
            <v xml:space="preserve">   </v>
          </cell>
          <cell r="P54" t="str">
            <v xml:space="preserve">   </v>
          </cell>
          <cell r="Q54" t="str">
            <v xml:space="preserve">   </v>
          </cell>
          <cell r="R54" t="str">
            <v xml:space="preserve">   </v>
          </cell>
        </row>
        <row r="55">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cell r="Q55" t="str">
            <v xml:space="preserve">   </v>
          </cell>
          <cell r="R55" t="str">
            <v xml:space="preserve">   </v>
          </cell>
        </row>
        <row r="56">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cell r="P56" t="str">
            <v xml:space="preserve">   </v>
          </cell>
          <cell r="Q56" t="str">
            <v xml:space="preserve">   </v>
          </cell>
          <cell r="R56" t="str">
            <v xml:space="preserve">   </v>
          </cell>
        </row>
        <row r="57">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row>
        <row r="58">
          <cell r="C58" t="str">
            <v xml:space="preserve">   </v>
          </cell>
          <cell r="D58" t="str">
            <v xml:space="preserve">   </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t="str">
            <v xml:space="preserve">   </v>
          </cell>
          <cell r="O58" t="str">
            <v xml:space="preserve">   </v>
          </cell>
          <cell r="P58" t="str">
            <v xml:space="preserve">   </v>
          </cell>
          <cell r="Q58" t="str">
            <v xml:space="preserve">   </v>
          </cell>
          <cell r="R58" t="str">
            <v xml:space="preserve">   </v>
          </cell>
        </row>
        <row r="59">
          <cell r="C59" t="str">
            <v xml:space="preserve">   </v>
          </cell>
          <cell r="D59" t="str">
            <v xml:space="preserve">   </v>
          </cell>
          <cell r="E59" t="str">
            <v xml:space="preserve">   </v>
          </cell>
          <cell r="F59" t="str">
            <v xml:space="preserve">   </v>
          </cell>
          <cell r="G59" t="str">
            <v xml:space="preserve">   </v>
          </cell>
          <cell r="H59" t="str">
            <v xml:space="preserve">   </v>
          </cell>
          <cell r="I59" t="str">
            <v xml:space="preserve">   </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row>
        <row r="60">
          <cell r="C60" t="str">
            <v xml:space="preserve">   </v>
          </cell>
          <cell r="D60" t="str">
            <v xml:space="preserve">   </v>
          </cell>
          <cell r="E60" t="str">
            <v xml:space="preserve">   </v>
          </cell>
          <cell r="F60" t="str">
            <v xml:space="preserve">   </v>
          </cell>
          <cell r="G60" t="str">
            <v xml:space="preserve">   </v>
          </cell>
          <cell r="H60" t="str">
            <v xml:space="preserve">   </v>
          </cell>
          <cell r="I60" t="str">
            <v xml:space="preserve">   </v>
          </cell>
          <cell r="J60" t="str">
            <v xml:space="preserve">   </v>
          </cell>
          <cell r="K60" t="str">
            <v xml:space="preserve">   </v>
          </cell>
          <cell r="L60" t="str">
            <v xml:space="preserve">   </v>
          </cell>
          <cell r="M60" t="str">
            <v xml:space="preserve">   </v>
          </cell>
          <cell r="N60" t="str">
            <v xml:space="preserve">   </v>
          </cell>
          <cell r="O60" t="str">
            <v xml:space="preserve">   </v>
          </cell>
          <cell r="P60" t="str">
            <v xml:space="preserve">   </v>
          </cell>
          <cell r="Q60" t="str">
            <v xml:space="preserve">   </v>
          </cell>
          <cell r="R60" t="str">
            <v xml:space="preserve">   </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cell r="P61" t="str">
            <v xml:space="preserve">   </v>
          </cell>
          <cell r="Q61" t="str">
            <v xml:space="preserve">   </v>
          </cell>
          <cell r="R61" t="str">
            <v xml:space="preserve">   </v>
          </cell>
        </row>
        <row r="62">
          <cell r="C62" t="str">
            <v xml:space="preserve">   </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t="str">
            <v xml:space="preserve">   </v>
          </cell>
        </row>
      </sheetData>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7.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8.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drawing" Target="../drawings/drawing20.x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printerSettings" Target="../printerSettings/printerSettings24.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73"/>
  <sheetViews>
    <sheetView tabSelected="1" zoomScaleNormal="100" workbookViewId="0">
      <selection activeCell="E7" sqref="E7:F7"/>
    </sheetView>
  </sheetViews>
  <sheetFormatPr defaultRowHeight="13.5" x14ac:dyDescent="0.15"/>
  <cols>
    <col min="1" max="2" width="3.625" style="155" customWidth="1"/>
    <col min="3" max="3" width="13" style="155" bestFit="1" customWidth="1"/>
    <col min="4" max="4" width="3.375" style="155" bestFit="1" customWidth="1"/>
    <col min="5" max="5" width="23.5" style="155" bestFit="1" customWidth="1"/>
    <col min="6" max="6" width="16.625" style="155" customWidth="1"/>
    <col min="7" max="9" width="3.625" style="155" customWidth="1"/>
    <col min="10" max="10" width="14.125" style="156" bestFit="1" customWidth="1"/>
    <col min="11" max="11" width="30.625" style="177" customWidth="1"/>
    <col min="12" max="13" width="3.625" style="155" customWidth="1"/>
    <col min="14" max="14" width="76" style="289" bestFit="1" customWidth="1"/>
    <col min="15" max="15" width="13.875" style="155" bestFit="1" customWidth="1"/>
    <col min="16" max="16384" width="9" style="155"/>
  </cols>
  <sheetData>
    <row r="1" spans="1:18" x14ac:dyDescent="0.15">
      <c r="A1" s="155" t="s">
        <v>718</v>
      </c>
    </row>
    <row r="3" spans="1:18" ht="14.25" thickBot="1" x14ac:dyDescent="0.2"/>
    <row r="4" spans="1:18" x14ac:dyDescent="0.15">
      <c r="B4" s="157"/>
      <c r="C4" s="158"/>
      <c r="D4" s="158"/>
      <c r="E4" s="158"/>
      <c r="F4" s="158"/>
      <c r="G4" s="159"/>
      <c r="I4" s="157"/>
      <c r="J4" s="160"/>
      <c r="K4" s="178"/>
      <c r="L4" s="159"/>
    </row>
    <row r="5" spans="1:18" x14ac:dyDescent="0.15">
      <c r="B5" s="161"/>
      <c r="C5" s="162" t="s">
        <v>40</v>
      </c>
      <c r="D5" s="163"/>
      <c r="E5" s="163"/>
      <c r="F5" s="163"/>
      <c r="G5" s="164"/>
      <c r="I5" s="161"/>
      <c r="J5" s="162" t="s">
        <v>765</v>
      </c>
      <c r="K5" s="172"/>
      <c r="L5" s="164"/>
    </row>
    <row r="6" spans="1:18" x14ac:dyDescent="0.15">
      <c r="B6" s="161"/>
      <c r="C6" s="163"/>
      <c r="D6" s="163"/>
      <c r="E6" s="163"/>
      <c r="F6" s="163"/>
      <c r="G6" s="164"/>
      <c r="I6" s="161"/>
      <c r="J6" s="165"/>
      <c r="K6" s="172"/>
      <c r="L6" s="164"/>
      <c r="O6" s="569" t="s">
        <v>1377</v>
      </c>
      <c r="P6" s="569" t="s">
        <v>1384</v>
      </c>
      <c r="Q6" s="569" t="s">
        <v>1387</v>
      </c>
      <c r="R6" s="569" t="s">
        <v>1395</v>
      </c>
    </row>
    <row r="7" spans="1:18" x14ac:dyDescent="0.15">
      <c r="B7" s="161"/>
      <c r="C7" s="165" t="s">
        <v>717</v>
      </c>
      <c r="D7" s="163"/>
      <c r="E7" s="618"/>
      <c r="F7" s="618"/>
      <c r="G7" s="164"/>
      <c r="I7" s="161"/>
      <c r="J7" s="165" t="s">
        <v>766</v>
      </c>
      <c r="K7" s="171"/>
      <c r="L7" s="164"/>
      <c r="O7" s="569"/>
      <c r="P7" s="569"/>
      <c r="Q7" s="569"/>
      <c r="R7" s="569"/>
    </row>
    <row r="8" spans="1:18" x14ac:dyDescent="0.15">
      <c r="B8" s="161"/>
      <c r="C8" s="165"/>
      <c r="D8" s="163"/>
      <c r="E8" s="163"/>
      <c r="F8" s="163"/>
      <c r="G8" s="164"/>
      <c r="I8" s="161"/>
      <c r="J8" s="175"/>
      <c r="K8" s="179"/>
      <c r="L8" s="164"/>
      <c r="O8" s="570" t="s">
        <v>1378</v>
      </c>
      <c r="P8" s="569" t="s">
        <v>1385</v>
      </c>
      <c r="Q8" s="569" t="s">
        <v>1390</v>
      </c>
      <c r="R8" s="569" t="s">
        <v>1393</v>
      </c>
    </row>
    <row r="9" spans="1:18" x14ac:dyDescent="0.15">
      <c r="B9" s="161"/>
      <c r="C9" s="165" t="s">
        <v>777</v>
      </c>
      <c r="D9" s="163"/>
      <c r="E9" s="170" t="s">
        <v>1216</v>
      </c>
      <c r="F9" s="163"/>
      <c r="G9" s="164"/>
      <c r="I9" s="161"/>
      <c r="J9" s="165" t="s">
        <v>1262</v>
      </c>
      <c r="K9" s="514"/>
      <c r="L9" s="164"/>
      <c r="O9" s="569" t="s">
        <v>1379</v>
      </c>
      <c r="P9" s="569" t="s">
        <v>1386</v>
      </c>
      <c r="Q9" s="569" t="s">
        <v>1389</v>
      </c>
      <c r="R9" s="569" t="s">
        <v>1394</v>
      </c>
    </row>
    <row r="10" spans="1:18" x14ac:dyDescent="0.15">
      <c r="B10" s="161"/>
      <c r="C10" s="165"/>
      <c r="D10" s="163"/>
      <c r="E10" s="163"/>
      <c r="F10" s="163"/>
      <c r="G10" s="164"/>
      <c r="I10" s="161"/>
      <c r="J10" s="175"/>
      <c r="K10" s="179"/>
      <c r="L10" s="164"/>
      <c r="O10" s="569" t="s">
        <v>1380</v>
      </c>
      <c r="P10" s="569" t="s">
        <v>866</v>
      </c>
      <c r="Q10" s="569" t="s">
        <v>1382</v>
      </c>
    </row>
    <row r="11" spans="1:18" x14ac:dyDescent="0.15">
      <c r="B11" s="161"/>
      <c r="C11" s="165" t="s">
        <v>778</v>
      </c>
      <c r="D11" s="163" t="s">
        <v>719</v>
      </c>
      <c r="E11" s="170" t="s">
        <v>1216</v>
      </c>
      <c r="F11" s="163"/>
      <c r="G11" s="164"/>
      <c r="I11" s="161"/>
      <c r="J11" s="165" t="s">
        <v>769</v>
      </c>
      <c r="K11" s="171"/>
      <c r="L11" s="164"/>
      <c r="O11" s="569" t="s">
        <v>1381</v>
      </c>
    </row>
    <row r="12" spans="1:18" ht="14.25" thickBot="1" x14ac:dyDescent="0.2">
      <c r="B12" s="161"/>
      <c r="C12" s="165"/>
      <c r="D12" s="163" t="s">
        <v>720</v>
      </c>
      <c r="E12" s="170" t="s">
        <v>1216</v>
      </c>
      <c r="F12" s="163"/>
      <c r="G12" s="164"/>
      <c r="I12" s="166"/>
      <c r="J12" s="167"/>
      <c r="K12" s="180"/>
      <c r="L12" s="169"/>
      <c r="O12" s="569" t="s">
        <v>1382</v>
      </c>
    </row>
    <row r="13" spans="1:18" ht="14.25" thickBot="1" x14ac:dyDescent="0.2">
      <c r="B13" s="161"/>
      <c r="C13" s="165"/>
      <c r="D13" s="163"/>
      <c r="E13" s="163"/>
      <c r="F13" s="163"/>
      <c r="G13" s="164"/>
    </row>
    <row r="14" spans="1:18" x14ac:dyDescent="0.15">
      <c r="B14" s="161"/>
      <c r="C14" s="165" t="s">
        <v>721</v>
      </c>
      <c r="D14" s="163"/>
      <c r="E14" s="171"/>
      <c r="F14" s="163"/>
      <c r="G14" s="164"/>
      <c r="I14" s="157"/>
      <c r="J14" s="160"/>
      <c r="K14" s="178"/>
      <c r="L14" s="159"/>
    </row>
    <row r="15" spans="1:18" x14ac:dyDescent="0.15">
      <c r="B15" s="161"/>
      <c r="C15" s="165"/>
      <c r="D15" s="163"/>
      <c r="E15" s="172"/>
      <c r="F15" s="163"/>
      <c r="G15" s="164"/>
      <c r="I15" s="161"/>
      <c r="J15" s="162" t="s">
        <v>767</v>
      </c>
      <c r="K15" s="172"/>
      <c r="L15" s="164"/>
    </row>
    <row r="16" spans="1:18" x14ac:dyDescent="0.15">
      <c r="B16" s="161"/>
      <c r="C16" s="165" t="s">
        <v>722</v>
      </c>
      <c r="D16" s="163"/>
      <c r="E16" s="171"/>
      <c r="F16" s="163"/>
      <c r="G16" s="164"/>
      <c r="I16" s="161"/>
      <c r="J16" s="165"/>
      <c r="K16" s="172"/>
      <c r="L16" s="164"/>
    </row>
    <row r="17" spans="2:14" x14ac:dyDescent="0.15">
      <c r="B17" s="161"/>
      <c r="C17" s="165"/>
      <c r="D17" s="163"/>
      <c r="E17" s="172"/>
      <c r="F17" s="163"/>
      <c r="G17" s="164"/>
      <c r="I17" s="161"/>
      <c r="J17" s="165" t="s">
        <v>766</v>
      </c>
      <c r="K17" s="171"/>
      <c r="L17" s="164"/>
    </row>
    <row r="18" spans="2:14" x14ac:dyDescent="0.15">
      <c r="B18" s="161"/>
      <c r="C18" s="165" t="s">
        <v>1262</v>
      </c>
      <c r="D18" s="163"/>
      <c r="E18" s="514"/>
      <c r="F18" s="163"/>
      <c r="G18" s="164"/>
      <c r="I18" s="161"/>
      <c r="J18" s="165"/>
      <c r="K18" s="172"/>
      <c r="L18" s="164"/>
    </row>
    <row r="19" spans="2:14" x14ac:dyDescent="0.15">
      <c r="B19" s="161"/>
      <c r="C19" s="165"/>
      <c r="D19" s="163"/>
      <c r="E19" s="172"/>
      <c r="F19" s="163"/>
      <c r="G19" s="164"/>
      <c r="I19" s="161"/>
      <c r="J19" s="165" t="s">
        <v>768</v>
      </c>
      <c r="K19" s="171"/>
      <c r="L19" s="164"/>
    </row>
    <row r="20" spans="2:14" ht="14.25" thickBot="1" x14ac:dyDescent="0.2">
      <c r="B20" s="161"/>
      <c r="C20" s="165" t="s">
        <v>723</v>
      </c>
      <c r="D20" s="163"/>
      <c r="E20" s="171"/>
      <c r="F20" s="163"/>
      <c r="G20" s="164"/>
      <c r="I20" s="166"/>
      <c r="J20" s="167"/>
      <c r="K20" s="180"/>
      <c r="L20" s="169"/>
    </row>
    <row r="21" spans="2:14" ht="14.25" thickBot="1" x14ac:dyDescent="0.2">
      <c r="B21" s="161"/>
      <c r="C21" s="165"/>
      <c r="D21" s="163"/>
      <c r="E21" s="172"/>
      <c r="F21" s="163"/>
      <c r="G21" s="164"/>
    </row>
    <row r="22" spans="2:14" x14ac:dyDescent="0.15">
      <c r="B22" s="161"/>
      <c r="C22" s="165" t="s">
        <v>2</v>
      </c>
      <c r="D22" s="163"/>
      <c r="E22" s="171"/>
      <c r="F22" s="163"/>
      <c r="G22" s="164"/>
      <c r="I22" s="157"/>
      <c r="J22" s="160"/>
      <c r="K22" s="178"/>
      <c r="L22" s="159"/>
    </row>
    <row r="23" spans="2:14" x14ac:dyDescent="0.15">
      <c r="B23" s="161"/>
      <c r="C23" s="165"/>
      <c r="D23" s="163"/>
      <c r="E23" s="172"/>
      <c r="F23" s="163"/>
      <c r="G23" s="164"/>
      <c r="I23" s="161"/>
      <c r="J23" s="162" t="s">
        <v>41</v>
      </c>
      <c r="K23" s="172"/>
      <c r="L23" s="164"/>
    </row>
    <row r="24" spans="2:14" x14ac:dyDescent="0.15">
      <c r="B24" s="161"/>
      <c r="C24" s="176" t="s">
        <v>3</v>
      </c>
      <c r="D24" s="163"/>
      <c r="E24" s="171"/>
      <c r="F24" s="163"/>
      <c r="G24" s="164"/>
      <c r="I24" s="161"/>
      <c r="J24" s="165"/>
      <c r="K24" s="172"/>
      <c r="L24" s="164"/>
    </row>
    <row r="25" spans="2:14" ht="14.25" thickBot="1" x14ac:dyDescent="0.2">
      <c r="B25" s="166"/>
      <c r="C25" s="168"/>
      <c r="D25" s="168"/>
      <c r="E25" s="168"/>
      <c r="F25" s="168"/>
      <c r="G25" s="169"/>
      <c r="I25" s="161"/>
      <c r="J25" s="165" t="s">
        <v>558</v>
      </c>
      <c r="K25" s="171"/>
      <c r="L25" s="164"/>
    </row>
    <row r="26" spans="2:14" x14ac:dyDescent="0.15">
      <c r="I26" s="161"/>
      <c r="J26" s="165"/>
      <c r="K26" s="172"/>
      <c r="L26" s="164"/>
    </row>
    <row r="27" spans="2:14" x14ac:dyDescent="0.15">
      <c r="C27" s="616" t="s">
        <v>813</v>
      </c>
      <c r="D27" s="616"/>
      <c r="E27" s="616"/>
      <c r="F27" s="616"/>
      <c r="I27" s="161"/>
      <c r="J27" s="165" t="s">
        <v>1262</v>
      </c>
      <c r="K27" s="514"/>
      <c r="L27" s="164"/>
    </row>
    <row r="28" spans="2:14" x14ac:dyDescent="0.15">
      <c r="C28" s="616" t="s">
        <v>814</v>
      </c>
      <c r="D28" s="616"/>
      <c r="E28" s="616"/>
      <c r="F28" s="616"/>
      <c r="I28" s="161"/>
      <c r="J28" s="165"/>
      <c r="K28" s="172"/>
      <c r="L28" s="164"/>
    </row>
    <row r="29" spans="2:14" x14ac:dyDescent="0.15">
      <c r="C29" s="616" t="s">
        <v>870</v>
      </c>
      <c r="D29" s="616"/>
      <c r="E29" s="616"/>
      <c r="F29" s="616"/>
      <c r="I29" s="161"/>
      <c r="J29" s="165" t="s">
        <v>561</v>
      </c>
      <c r="K29" s="171"/>
      <c r="L29" s="164"/>
      <c r="N29" s="289" t="s">
        <v>800</v>
      </c>
    </row>
    <row r="30" spans="2:14" x14ac:dyDescent="0.15">
      <c r="C30" s="616" t="s">
        <v>871</v>
      </c>
      <c r="D30" s="616"/>
      <c r="E30" s="616"/>
      <c r="F30" s="616"/>
      <c r="I30" s="161"/>
      <c r="J30" s="165"/>
      <c r="K30" s="172"/>
      <c r="L30" s="164"/>
      <c r="N30" s="289" t="s">
        <v>801</v>
      </c>
    </row>
    <row r="31" spans="2:14" x14ac:dyDescent="0.15">
      <c r="C31" s="617" t="s">
        <v>1451</v>
      </c>
      <c r="D31" s="617"/>
      <c r="E31" s="617"/>
      <c r="F31" s="617"/>
      <c r="I31" s="161"/>
      <c r="J31" s="165" t="s">
        <v>779</v>
      </c>
      <c r="K31" s="171"/>
      <c r="L31" s="164"/>
      <c r="N31" s="289" t="s">
        <v>804</v>
      </c>
    </row>
    <row r="32" spans="2:14" x14ac:dyDescent="0.15">
      <c r="C32" s="617" t="s">
        <v>1452</v>
      </c>
      <c r="D32" s="617"/>
      <c r="E32" s="617"/>
      <c r="F32" s="617"/>
      <c r="I32" s="161"/>
      <c r="J32" s="165"/>
      <c r="K32" s="172"/>
      <c r="L32" s="164"/>
      <c r="N32" s="289" t="s">
        <v>805</v>
      </c>
    </row>
    <row r="33" spans="3:14" x14ac:dyDescent="0.15">
      <c r="C33" s="617" t="s">
        <v>1453</v>
      </c>
      <c r="D33" s="617"/>
      <c r="E33" s="617"/>
      <c r="F33" s="617"/>
      <c r="I33" s="161"/>
      <c r="J33" s="165" t="s">
        <v>768</v>
      </c>
      <c r="K33" s="171"/>
      <c r="L33" s="164"/>
    </row>
    <row r="34" spans="3:14" x14ac:dyDescent="0.15">
      <c r="C34" s="617" t="s">
        <v>1454</v>
      </c>
      <c r="D34" s="617"/>
      <c r="E34" s="617"/>
      <c r="F34" s="617"/>
      <c r="I34" s="161"/>
      <c r="J34" s="165"/>
      <c r="K34" s="172"/>
      <c r="L34" s="164"/>
    </row>
    <row r="35" spans="3:14" x14ac:dyDescent="0.15">
      <c r="C35" s="617" t="s">
        <v>1455</v>
      </c>
      <c r="D35" s="617"/>
      <c r="E35" s="617"/>
      <c r="F35" s="617"/>
      <c r="I35" s="161"/>
      <c r="J35" s="165" t="s">
        <v>796</v>
      </c>
      <c r="K35" s="171"/>
      <c r="L35" s="164"/>
      <c r="N35" s="289" t="s">
        <v>802</v>
      </c>
    </row>
    <row r="36" spans="3:14" x14ac:dyDescent="0.15">
      <c r="C36" s="617" t="s">
        <v>1456</v>
      </c>
      <c r="D36" s="617"/>
      <c r="E36" s="617"/>
      <c r="F36" s="617"/>
      <c r="I36" s="161"/>
      <c r="J36" s="165"/>
      <c r="K36" s="172"/>
      <c r="L36" s="164"/>
    </row>
    <row r="37" spans="3:14" x14ac:dyDescent="0.15">
      <c r="I37" s="161"/>
      <c r="J37" s="165" t="s">
        <v>806</v>
      </c>
      <c r="K37" s="171"/>
      <c r="L37" s="164"/>
      <c r="N37" s="289" t="s">
        <v>803</v>
      </c>
    </row>
    <row r="38" spans="3:14" x14ac:dyDescent="0.15">
      <c r="I38" s="161"/>
      <c r="J38" s="165"/>
      <c r="K38" s="172"/>
      <c r="L38" s="164"/>
    </row>
    <row r="39" spans="3:14" x14ac:dyDescent="0.15">
      <c r="I39" s="161"/>
      <c r="J39" s="176" t="s">
        <v>797</v>
      </c>
      <c r="K39" s="171"/>
      <c r="L39" s="164"/>
    </row>
    <row r="40" spans="3:14" x14ac:dyDescent="0.15">
      <c r="I40" s="161"/>
      <c r="J40" s="165"/>
      <c r="K40" s="172"/>
      <c r="L40" s="164"/>
    </row>
    <row r="41" spans="3:14" x14ac:dyDescent="0.15">
      <c r="I41" s="161"/>
      <c r="J41" s="176" t="s">
        <v>798</v>
      </c>
      <c r="K41" s="171"/>
      <c r="L41" s="164"/>
    </row>
    <row r="42" spans="3:14" x14ac:dyDescent="0.15">
      <c r="I42" s="161"/>
      <c r="J42" s="165"/>
      <c r="K42" s="172"/>
      <c r="L42" s="164"/>
    </row>
    <row r="43" spans="3:14" x14ac:dyDescent="0.15">
      <c r="I43" s="161"/>
      <c r="J43" s="176" t="s">
        <v>799</v>
      </c>
      <c r="K43" s="171"/>
      <c r="L43" s="164"/>
    </row>
    <row r="44" spans="3:14" x14ac:dyDescent="0.15">
      <c r="I44" s="161"/>
      <c r="J44" s="165"/>
      <c r="K44" s="172"/>
      <c r="L44" s="164"/>
    </row>
    <row r="45" spans="3:14" x14ac:dyDescent="0.15">
      <c r="I45" s="161"/>
      <c r="J45" s="165" t="s">
        <v>42</v>
      </c>
      <c r="K45" s="181"/>
      <c r="L45" s="164"/>
    </row>
    <row r="46" spans="3:14" x14ac:dyDescent="0.15">
      <c r="I46" s="161"/>
      <c r="J46" s="165"/>
      <c r="K46" s="172"/>
      <c r="L46" s="164"/>
    </row>
    <row r="47" spans="3:14" x14ac:dyDescent="0.15">
      <c r="I47" s="161"/>
      <c r="J47" s="165" t="s">
        <v>559</v>
      </c>
      <c r="K47" s="171"/>
      <c r="L47" s="164"/>
    </row>
    <row r="48" spans="3:14" x14ac:dyDescent="0.15">
      <c r="I48" s="161"/>
      <c r="J48" s="165"/>
      <c r="K48" s="172"/>
      <c r="L48" s="164"/>
    </row>
    <row r="49" spans="9:12" x14ac:dyDescent="0.15">
      <c r="I49" s="161"/>
      <c r="J49" s="165" t="s">
        <v>43</v>
      </c>
      <c r="K49" s="181"/>
      <c r="L49" s="164"/>
    </row>
    <row r="50" spans="9:12" x14ac:dyDescent="0.15">
      <c r="I50" s="161"/>
      <c r="J50" s="165"/>
      <c r="K50" s="172"/>
      <c r="L50" s="164"/>
    </row>
    <row r="51" spans="9:12" x14ac:dyDescent="0.15">
      <c r="I51" s="161"/>
      <c r="J51" s="165" t="s">
        <v>44</v>
      </c>
      <c r="K51" s="181"/>
      <c r="L51" s="164"/>
    </row>
    <row r="52" spans="9:12" x14ac:dyDescent="0.15">
      <c r="I52" s="161"/>
      <c r="J52" s="165"/>
      <c r="K52" s="172"/>
      <c r="L52" s="164"/>
    </row>
    <row r="53" spans="9:12" x14ac:dyDescent="0.15">
      <c r="I53" s="161"/>
      <c r="J53" s="165" t="s">
        <v>770</v>
      </c>
      <c r="K53" s="182"/>
      <c r="L53" s="164"/>
    </row>
    <row r="54" spans="9:12" x14ac:dyDescent="0.15">
      <c r="I54" s="161"/>
      <c r="J54" s="165"/>
      <c r="K54" s="172"/>
      <c r="L54" s="164"/>
    </row>
    <row r="55" spans="9:12" x14ac:dyDescent="0.15">
      <c r="I55" s="161"/>
      <c r="J55" s="165" t="s">
        <v>775</v>
      </c>
      <c r="K55" s="171"/>
      <c r="L55" s="164"/>
    </row>
    <row r="56" spans="9:12" x14ac:dyDescent="0.15">
      <c r="I56" s="161"/>
      <c r="J56" s="165"/>
      <c r="K56" s="172"/>
      <c r="L56" s="164"/>
    </row>
    <row r="57" spans="9:12" x14ac:dyDescent="0.15">
      <c r="I57" s="161"/>
      <c r="J57" s="165" t="s">
        <v>776</v>
      </c>
      <c r="K57" s="171"/>
      <c r="L57" s="164"/>
    </row>
    <row r="58" spans="9:12" x14ac:dyDescent="0.15">
      <c r="I58" s="161"/>
      <c r="J58" s="165"/>
      <c r="K58" s="172"/>
      <c r="L58" s="164"/>
    </row>
    <row r="59" spans="9:12" x14ac:dyDescent="0.15">
      <c r="I59" s="161"/>
      <c r="J59" s="165" t="s">
        <v>753</v>
      </c>
      <c r="K59" s="170" t="s">
        <v>1216</v>
      </c>
      <c r="L59" s="164"/>
    </row>
    <row r="60" spans="9:12" x14ac:dyDescent="0.15">
      <c r="I60" s="161"/>
      <c r="J60" s="165"/>
      <c r="K60" s="163"/>
      <c r="L60" s="164"/>
    </row>
    <row r="61" spans="9:12" x14ac:dyDescent="0.15">
      <c r="I61" s="161"/>
      <c r="J61" s="165" t="s">
        <v>752</v>
      </c>
      <c r="K61" s="170" t="s">
        <v>1216</v>
      </c>
      <c r="L61" s="164"/>
    </row>
    <row r="62" spans="9:12" x14ac:dyDescent="0.15">
      <c r="I62" s="161"/>
      <c r="J62" s="165"/>
      <c r="K62" s="170" t="s">
        <v>1216</v>
      </c>
      <c r="L62" s="164"/>
    </row>
    <row r="63" spans="9:12" hidden="1" x14ac:dyDescent="0.15">
      <c r="I63" s="161"/>
      <c r="J63" s="165"/>
      <c r="K63" s="172"/>
      <c r="L63" s="164"/>
    </row>
    <row r="64" spans="9:12" ht="14.25" hidden="1" thickTop="1" x14ac:dyDescent="0.15">
      <c r="I64" s="500"/>
      <c r="J64" s="501"/>
      <c r="K64" s="502"/>
      <c r="L64" s="500"/>
    </row>
    <row r="65" spans="9:12" ht="14.25" hidden="1" thickBot="1" x14ac:dyDescent="0.2">
      <c r="I65" s="166"/>
      <c r="J65" s="167"/>
      <c r="K65" s="180"/>
      <c r="L65" s="169"/>
    </row>
    <row r="66" spans="9:12" hidden="1" x14ac:dyDescent="0.15">
      <c r="I66" s="163"/>
      <c r="J66" s="165"/>
      <c r="K66" s="172"/>
      <c r="L66" s="163"/>
    </row>
    <row r="67" spans="9:12" hidden="1" x14ac:dyDescent="0.15">
      <c r="I67" s="163"/>
      <c r="J67" s="165"/>
      <c r="K67" s="171"/>
      <c r="L67" s="163"/>
    </row>
    <row r="68" spans="9:12" ht="14.25" thickBot="1" x14ac:dyDescent="0.2">
      <c r="I68" s="166"/>
      <c r="J68" s="168"/>
      <c r="K68" s="168"/>
      <c r="L68" s="169"/>
    </row>
    <row r="69" spans="9:12" x14ac:dyDescent="0.15">
      <c r="I69" s="163"/>
      <c r="J69" s="165"/>
      <c r="K69" s="165"/>
      <c r="L69" s="163"/>
    </row>
    <row r="70" spans="9:12" x14ac:dyDescent="0.15">
      <c r="K70" s="183" t="s">
        <v>771</v>
      </c>
    </row>
    <row r="71" spans="9:12" x14ac:dyDescent="0.15">
      <c r="K71" s="183" t="s">
        <v>772</v>
      </c>
    </row>
    <row r="72" spans="9:12" x14ac:dyDescent="0.15">
      <c r="K72" s="183" t="s">
        <v>773</v>
      </c>
    </row>
    <row r="73" spans="9:12" x14ac:dyDescent="0.15">
      <c r="K73" s="183" t="s">
        <v>774</v>
      </c>
    </row>
  </sheetData>
  <mergeCells count="1">
    <mergeCell ref="E7:F7"/>
  </mergeCells>
  <phoneticPr fontId="5"/>
  <dataValidations count="3">
    <dataValidation imeMode="off" allowBlank="1" showInputMessage="1" showErrorMessage="1" sqref="K45 K49 K51" xr:uid="{00000000-0002-0000-0000-000000000000}"/>
    <dataValidation imeMode="on" allowBlank="1" showInputMessage="1" showErrorMessage="1" sqref="K25 K47 K29 K27" xr:uid="{00000000-0002-0000-0000-000001000000}"/>
    <dataValidation type="list" imeMode="off" allowBlank="1" showInputMessage="1" showErrorMessage="1" sqref="K53" xr:uid="{00000000-0002-0000-0000-000002000000}">
      <formula1>$K$67:$K$73</formula1>
    </dataValidation>
  </dataValidations>
  <pageMargins left="0.78700000000000003" right="0.78700000000000003" top="0.98399999999999999" bottom="0.98399999999999999" header="0.51200000000000001" footer="0.51200000000000001"/>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09"/>
  <sheetViews>
    <sheetView view="pageBreakPreview" zoomScale="80" zoomScaleNormal="100" zoomScaleSheetLayoutView="80" workbookViewId="0">
      <selection activeCell="J46" sqref="J46"/>
    </sheetView>
  </sheetViews>
  <sheetFormatPr defaultRowHeight="13.5" x14ac:dyDescent="0.15"/>
  <cols>
    <col min="1" max="1" width="3.75" style="474" customWidth="1"/>
    <col min="2" max="2" width="1.625" style="474" customWidth="1"/>
    <col min="3" max="3" width="9.25" style="474" customWidth="1"/>
    <col min="4" max="5" width="9" style="474"/>
    <col min="6" max="6" width="9.625" style="474" customWidth="1"/>
    <col min="7" max="7" width="5.375" style="474" customWidth="1"/>
    <col min="8" max="8" width="4.25" style="474" customWidth="1"/>
    <col min="9" max="9" width="12.625" style="474" customWidth="1"/>
    <col min="10" max="11" width="9" style="474"/>
    <col min="12" max="12" width="10.5" style="474" customWidth="1"/>
    <col min="13" max="16384" width="9" style="474"/>
  </cols>
  <sheetData>
    <row r="1" spans="1:12" x14ac:dyDescent="0.15">
      <c r="A1" s="471" t="s">
        <v>1127</v>
      </c>
      <c r="B1" s="472"/>
      <c r="C1" s="473"/>
    </row>
    <row r="2" spans="1:12" x14ac:dyDescent="0.15">
      <c r="A2" s="475"/>
      <c r="B2" s="475"/>
      <c r="C2" s="475"/>
    </row>
    <row r="3" spans="1:12" x14ac:dyDescent="0.15">
      <c r="A3" s="474" t="s">
        <v>1128</v>
      </c>
    </row>
    <row r="5" spans="1:12" x14ac:dyDescent="0.15">
      <c r="A5" s="1003" t="s">
        <v>189</v>
      </c>
      <c r="B5" s="1003"/>
      <c r="C5" s="1003"/>
      <c r="D5" s="1042" t="str">
        <f>IF(基礎データ入力!K25="","",基礎データ入力!K25)</f>
        <v/>
      </c>
      <c r="E5" s="1042"/>
      <c r="F5" s="1042"/>
      <c r="G5" s="1003" t="s">
        <v>1129</v>
      </c>
      <c r="H5" s="1003"/>
      <c r="I5" s="1042" t="str">
        <f>IF(基礎データ入力!K29="","",基礎データ入力!K29)</f>
        <v/>
      </c>
      <c r="J5" s="1042"/>
      <c r="K5" s="1042"/>
      <c r="L5" s="1042"/>
    </row>
    <row r="6" spans="1:12" x14ac:dyDescent="0.15">
      <c r="A6" s="1003"/>
      <c r="B6" s="1003"/>
      <c r="C6" s="1003"/>
      <c r="D6" s="1042"/>
      <c r="E6" s="1042"/>
      <c r="F6" s="1042"/>
      <c r="G6" s="1003"/>
      <c r="H6" s="1003"/>
      <c r="I6" s="1042"/>
      <c r="J6" s="1042"/>
      <c r="K6" s="1042"/>
      <c r="L6" s="1042"/>
    </row>
    <row r="7" spans="1:12" x14ac:dyDescent="0.15">
      <c r="A7" s="973" t="s">
        <v>1130</v>
      </c>
      <c r="B7" s="1012"/>
      <c r="C7" s="974"/>
      <c r="D7" s="1043" t="str">
        <f>IF(基礎データ入力!K45="","〒","〒"&amp;基礎データ入力!K45)</f>
        <v>〒</v>
      </c>
      <c r="E7" s="1044"/>
      <c r="F7" s="1044" t="str">
        <f>IF(基礎データ入力!K47="","",基礎データ入力!K47)</f>
        <v/>
      </c>
      <c r="G7" s="1044"/>
      <c r="H7" s="1044"/>
      <c r="I7" s="1044"/>
      <c r="J7" s="1044"/>
      <c r="K7" s="1044"/>
      <c r="L7" s="1045"/>
    </row>
    <row r="8" spans="1:12" x14ac:dyDescent="0.15">
      <c r="A8" s="975" t="s">
        <v>205</v>
      </c>
      <c r="B8" s="1015"/>
      <c r="C8" s="976"/>
      <c r="D8" s="486"/>
      <c r="E8" s="487"/>
      <c r="F8" s="487"/>
      <c r="G8" s="487"/>
      <c r="H8" s="487"/>
      <c r="I8" s="1016" t="str">
        <f>IF(基礎データ入力!K49="","（℡　　　　-　　　　　-　　　　　　　　　）","（℡ "&amp;基礎データ入力!K49&amp;"）")</f>
        <v>（℡　　　　-　　　　　-　　　　　　　　　）</v>
      </c>
      <c r="J8" s="1016"/>
      <c r="K8" s="1016"/>
      <c r="L8" s="1010"/>
    </row>
    <row r="9" spans="1:12" x14ac:dyDescent="0.15">
      <c r="A9" s="979" t="s">
        <v>1131</v>
      </c>
      <c r="B9" s="986"/>
      <c r="C9" s="980"/>
      <c r="D9" s="1025" t="str">
        <f>IF(基礎データ入力!K55="","",基礎データ入力!K55)</f>
        <v/>
      </c>
      <c r="E9" s="1026"/>
      <c r="F9" s="1026"/>
      <c r="G9" s="1026"/>
      <c r="H9" s="1026"/>
      <c r="I9" s="1026"/>
      <c r="J9" s="1026"/>
      <c r="K9" s="1026"/>
      <c r="L9" s="1027"/>
    </row>
    <row r="10" spans="1:12" x14ac:dyDescent="0.15">
      <c r="A10" s="1005"/>
      <c r="B10" s="1006"/>
      <c r="C10" s="1011"/>
      <c r="D10" s="1039"/>
      <c r="E10" s="1040"/>
      <c r="F10" s="1040"/>
      <c r="G10" s="1040"/>
      <c r="H10" s="1040"/>
      <c r="I10" s="1040"/>
      <c r="J10" s="1040"/>
      <c r="K10" s="1040"/>
      <c r="L10" s="1041"/>
    </row>
    <row r="11" spans="1:12" x14ac:dyDescent="0.15">
      <c r="A11" s="981"/>
      <c r="B11" s="987"/>
      <c r="C11" s="982"/>
      <c r="D11" s="966" t="str">
        <f>IF(基礎データ入力!K57="","",基礎データ入力!K57)</f>
        <v/>
      </c>
      <c r="E11" s="967"/>
      <c r="F11" s="967"/>
      <c r="G11" s="967"/>
      <c r="H11" s="967"/>
      <c r="I11" s="967"/>
      <c r="J11" s="967"/>
      <c r="K11" s="967"/>
      <c r="L11" s="968"/>
    </row>
    <row r="12" spans="1:12" x14ac:dyDescent="0.15">
      <c r="A12" s="973" t="s">
        <v>505</v>
      </c>
      <c r="B12" s="1012"/>
      <c r="C12" s="974"/>
      <c r="D12" s="478" t="s">
        <v>506</v>
      </c>
      <c r="E12" s="1017" t="str">
        <f>基礎データ入力!K61</f>
        <v>令和  年  月  日</v>
      </c>
      <c r="F12" s="1017"/>
      <c r="G12" s="1018"/>
      <c r="H12" s="973" t="s">
        <v>507</v>
      </c>
      <c r="I12" s="974"/>
      <c r="J12" s="1019" t="str">
        <f>基礎データ入力!K59</f>
        <v>令和  年  月  日</v>
      </c>
      <c r="K12" s="1020"/>
      <c r="L12" s="1021"/>
    </row>
    <row r="13" spans="1:12" x14ac:dyDescent="0.15">
      <c r="A13" s="975"/>
      <c r="B13" s="1015"/>
      <c r="C13" s="976"/>
      <c r="D13" s="479" t="s">
        <v>508</v>
      </c>
      <c r="E13" s="1017" t="str">
        <f>基礎データ入力!K62</f>
        <v>令和  年  月  日</v>
      </c>
      <c r="F13" s="1017"/>
      <c r="G13" s="1018"/>
      <c r="H13" s="975"/>
      <c r="I13" s="976"/>
      <c r="J13" s="1022" t="str">
        <f>IF(基礎データ入力!P58="","平成　　年　　月　　日",基礎データ入力!P58)</f>
        <v>平成　　年　　月　　日</v>
      </c>
      <c r="K13" s="1023"/>
      <c r="L13" s="1024"/>
    </row>
    <row r="15" spans="1:12" x14ac:dyDescent="0.15">
      <c r="A15" s="979" t="s">
        <v>1132</v>
      </c>
      <c r="B15" s="986"/>
      <c r="C15" s="980"/>
      <c r="D15" s="973" t="s">
        <v>1133</v>
      </c>
      <c r="E15" s="1012"/>
      <c r="F15" s="974"/>
      <c r="G15" s="973" t="s">
        <v>511</v>
      </c>
      <c r="H15" s="1012"/>
      <c r="I15" s="974"/>
      <c r="J15" s="1012" t="s">
        <v>203</v>
      </c>
      <c r="K15" s="1012"/>
      <c r="L15" s="974"/>
    </row>
    <row r="16" spans="1:12" x14ac:dyDescent="0.15">
      <c r="A16" s="1005"/>
      <c r="B16" s="1006"/>
      <c r="C16" s="1011"/>
      <c r="D16" s="984" t="str">
        <f>IF('全1甲.通知書'!D23="","",'全1甲.通知書'!D23)</f>
        <v/>
      </c>
      <c r="E16" s="985"/>
      <c r="F16" s="1028" t="s">
        <v>512</v>
      </c>
      <c r="G16" s="488" t="s">
        <v>135</v>
      </c>
      <c r="H16" s="489" t="s">
        <v>136</v>
      </c>
      <c r="I16" s="1030" t="str">
        <f>'全1甲.通知書'!K23</f>
        <v>第     号</v>
      </c>
      <c r="J16" s="1032" t="str">
        <f>'全1甲.通知書'!O23</f>
        <v>令和  年  月  日</v>
      </c>
      <c r="K16" s="1033"/>
      <c r="L16" s="1034"/>
    </row>
    <row r="17" spans="1:12" x14ac:dyDescent="0.15">
      <c r="A17" s="1005"/>
      <c r="B17" s="1006"/>
      <c r="C17" s="1011"/>
      <c r="D17" s="1013" t="str">
        <f>IF('全1甲.通知書'!D24="","",'全1甲.通知書'!D24)</f>
        <v/>
      </c>
      <c r="E17" s="1014"/>
      <c r="F17" s="1029"/>
      <c r="G17" s="490" t="s">
        <v>137</v>
      </c>
      <c r="H17" s="491" t="s">
        <v>138</v>
      </c>
      <c r="I17" s="1031"/>
      <c r="J17" s="1035"/>
      <c r="K17" s="1036"/>
      <c r="L17" s="1037"/>
    </row>
    <row r="18" spans="1:12" x14ac:dyDescent="0.15">
      <c r="A18" s="1005"/>
      <c r="B18" s="1006"/>
      <c r="C18" s="1011"/>
      <c r="D18" s="984" t="str">
        <f>IF('全1甲.通知書'!D25="","",'全1甲.通知書'!D25)</f>
        <v/>
      </c>
      <c r="E18" s="985"/>
      <c r="F18" s="1038" t="s">
        <v>512</v>
      </c>
      <c r="G18" s="492" t="s">
        <v>135</v>
      </c>
      <c r="H18" s="493" t="s">
        <v>136</v>
      </c>
      <c r="I18" s="1030" t="str">
        <f>'全1甲.通知書'!K25</f>
        <v>第     号</v>
      </c>
      <c r="J18" s="1032" t="str">
        <f>'全1甲.通知書'!O25</f>
        <v>令和  年  月  日</v>
      </c>
      <c r="K18" s="1033"/>
      <c r="L18" s="1034"/>
    </row>
    <row r="19" spans="1:12" x14ac:dyDescent="0.15">
      <c r="A19" s="981"/>
      <c r="B19" s="987"/>
      <c r="C19" s="982"/>
      <c r="D19" s="1013" t="str">
        <f>IF('全1甲.通知書'!D26="","",'全1甲.通知書'!D26)</f>
        <v/>
      </c>
      <c r="E19" s="1014"/>
      <c r="F19" s="1029"/>
      <c r="G19" s="490" t="s">
        <v>137</v>
      </c>
      <c r="H19" s="491" t="s">
        <v>138</v>
      </c>
      <c r="I19" s="1031"/>
      <c r="J19" s="1035"/>
      <c r="K19" s="1036"/>
      <c r="L19" s="1037"/>
    </row>
    <row r="21" spans="1:12" ht="13.5" customHeight="1" x14ac:dyDescent="0.15">
      <c r="A21" s="979" t="s">
        <v>1134</v>
      </c>
      <c r="B21" s="986"/>
      <c r="C21" s="986"/>
      <c r="D21" s="986"/>
      <c r="E21" s="1007" t="str">
        <f>IF(基礎データ入力!K33="","",基礎データ入力!K33)</f>
        <v/>
      </c>
      <c r="F21" s="1008"/>
      <c r="G21" s="480"/>
      <c r="H21" s="1003" t="s">
        <v>1135</v>
      </c>
      <c r="I21" s="1003"/>
      <c r="J21" s="1004"/>
      <c r="K21" s="1004"/>
      <c r="L21" s="1004"/>
    </row>
    <row r="22" spans="1:12" x14ac:dyDescent="0.15">
      <c r="A22" s="1005"/>
      <c r="B22" s="1006"/>
      <c r="C22" s="1006"/>
      <c r="D22" s="1006"/>
      <c r="E22" s="1009"/>
      <c r="F22" s="1010"/>
      <c r="G22" s="480"/>
      <c r="H22" s="1003"/>
      <c r="I22" s="1003"/>
      <c r="J22" s="1004"/>
      <c r="K22" s="1004"/>
      <c r="L22" s="1004"/>
    </row>
    <row r="23" spans="1:12" ht="13.5" customHeight="1" x14ac:dyDescent="0.15">
      <c r="A23" s="481"/>
      <c r="B23" s="979" t="s">
        <v>1136</v>
      </c>
      <c r="C23" s="986"/>
      <c r="D23" s="980"/>
      <c r="E23" s="999"/>
      <c r="F23" s="1000"/>
      <c r="G23" s="480"/>
      <c r="H23" s="1003" t="s">
        <v>1137</v>
      </c>
      <c r="I23" s="1003"/>
      <c r="J23" s="1004"/>
      <c r="K23" s="1004"/>
      <c r="L23" s="1004"/>
    </row>
    <row r="24" spans="1:12" x14ac:dyDescent="0.15">
      <c r="A24" s="482"/>
      <c r="B24" s="981"/>
      <c r="C24" s="987"/>
      <c r="D24" s="982"/>
      <c r="E24" s="1001"/>
      <c r="F24" s="1002"/>
      <c r="G24" s="480"/>
      <c r="H24" s="1003"/>
      <c r="I24" s="1003"/>
      <c r="J24" s="1004"/>
      <c r="K24" s="1004"/>
      <c r="L24" s="1004"/>
    </row>
    <row r="25" spans="1:12" x14ac:dyDescent="0.15">
      <c r="A25" s="979" t="s">
        <v>1138</v>
      </c>
      <c r="B25" s="986"/>
      <c r="C25" s="986"/>
      <c r="D25" s="986"/>
      <c r="E25" s="483" t="s">
        <v>147</v>
      </c>
      <c r="F25" s="969" t="str">
        <f>IF(基礎データ入力!K35="","",基礎データ入力!K35)</f>
        <v/>
      </c>
      <c r="G25" s="480"/>
      <c r="H25" s="1003" t="s">
        <v>1139</v>
      </c>
      <c r="I25" s="1003"/>
      <c r="J25" s="1004"/>
      <c r="K25" s="1004"/>
      <c r="L25" s="1004"/>
    </row>
    <row r="26" spans="1:12" x14ac:dyDescent="0.15">
      <c r="A26" s="1005"/>
      <c r="B26" s="1006"/>
      <c r="C26" s="1006"/>
      <c r="D26" s="1006"/>
      <c r="E26" s="476" t="s">
        <v>149</v>
      </c>
      <c r="F26" s="970"/>
      <c r="G26" s="480"/>
      <c r="H26" s="1003"/>
      <c r="I26" s="1003"/>
      <c r="J26" s="1004"/>
      <c r="K26" s="1004"/>
      <c r="L26" s="1004"/>
    </row>
    <row r="27" spans="1:12" ht="13.5" customHeight="1" x14ac:dyDescent="0.15">
      <c r="A27" s="481"/>
      <c r="B27" s="979" t="s">
        <v>1140</v>
      </c>
      <c r="C27" s="986"/>
      <c r="D27" s="980"/>
      <c r="E27" s="988" t="str">
        <f>IF(基礎データ入力!K37="","",基礎データ入力!K37)</f>
        <v/>
      </c>
      <c r="F27" s="969"/>
      <c r="G27" s="480"/>
      <c r="H27" s="973" t="s">
        <v>1141</v>
      </c>
      <c r="I27" s="974"/>
      <c r="J27" s="992"/>
      <c r="K27" s="993"/>
      <c r="L27" s="994"/>
    </row>
    <row r="28" spans="1:12" x14ac:dyDescent="0.15">
      <c r="A28" s="482"/>
      <c r="B28" s="981"/>
      <c r="C28" s="987"/>
      <c r="D28" s="982"/>
      <c r="E28" s="989"/>
      <c r="F28" s="970"/>
      <c r="G28" s="480"/>
      <c r="H28" s="990"/>
      <c r="I28" s="991"/>
      <c r="J28" s="995"/>
      <c r="K28" s="996"/>
      <c r="L28" s="997"/>
    </row>
    <row r="29" spans="1:12" x14ac:dyDescent="0.15">
      <c r="H29" s="481"/>
      <c r="I29" s="998" t="s">
        <v>1140</v>
      </c>
      <c r="J29" s="972"/>
      <c r="K29" s="972"/>
      <c r="L29" s="972"/>
    </row>
    <row r="30" spans="1:12" x14ac:dyDescent="0.15">
      <c r="H30" s="481"/>
      <c r="I30" s="998"/>
      <c r="J30" s="972"/>
      <c r="K30" s="972"/>
      <c r="L30" s="972"/>
    </row>
    <row r="31" spans="1:12" x14ac:dyDescent="0.15">
      <c r="H31" s="481"/>
      <c r="I31" s="971" t="s">
        <v>1142</v>
      </c>
      <c r="J31" s="972"/>
      <c r="K31" s="972"/>
      <c r="L31" s="972"/>
    </row>
    <row r="32" spans="1:12" x14ac:dyDescent="0.15">
      <c r="H32" s="484"/>
      <c r="I32" s="971"/>
      <c r="J32" s="972"/>
      <c r="K32" s="972"/>
      <c r="L32" s="972"/>
    </row>
    <row r="33" spans="1:12" x14ac:dyDescent="0.15">
      <c r="H33" s="480"/>
      <c r="I33" s="477"/>
      <c r="J33" s="480"/>
      <c r="K33" s="480"/>
      <c r="L33" s="480"/>
    </row>
    <row r="34" spans="1:12" x14ac:dyDescent="0.15">
      <c r="H34" s="480"/>
      <c r="I34" s="477"/>
      <c r="J34" s="480"/>
      <c r="K34" s="480"/>
      <c r="L34" s="480"/>
    </row>
    <row r="35" spans="1:12" x14ac:dyDescent="0.15">
      <c r="A35" s="474" t="s">
        <v>1143</v>
      </c>
    </row>
    <row r="37" spans="1:12" x14ac:dyDescent="0.15">
      <c r="A37" s="474">
        <v>1</v>
      </c>
      <c r="C37" s="474" t="s">
        <v>1144</v>
      </c>
      <c r="H37" s="474">
        <v>3</v>
      </c>
      <c r="I37" s="474" t="s">
        <v>1145</v>
      </c>
    </row>
    <row r="38" spans="1:12" x14ac:dyDescent="0.15">
      <c r="C38" s="474" t="s">
        <v>1146</v>
      </c>
      <c r="I38" s="474" t="s">
        <v>1147</v>
      </c>
    </row>
    <row r="39" spans="1:12" x14ac:dyDescent="0.15">
      <c r="A39" s="474">
        <v>2</v>
      </c>
      <c r="C39" s="474" t="s">
        <v>1148</v>
      </c>
      <c r="I39" s="474" t="s">
        <v>1149</v>
      </c>
    </row>
    <row r="40" spans="1:12" x14ac:dyDescent="0.15">
      <c r="C40" s="474" t="s">
        <v>1150</v>
      </c>
      <c r="I40" s="474" t="s">
        <v>1151</v>
      </c>
    </row>
    <row r="41" spans="1:12" x14ac:dyDescent="0.15">
      <c r="C41" s="474" t="s">
        <v>1152</v>
      </c>
      <c r="I41" s="474" t="s">
        <v>1153</v>
      </c>
    </row>
    <row r="42" spans="1:12" x14ac:dyDescent="0.15">
      <c r="C42" s="474" t="s">
        <v>1154</v>
      </c>
      <c r="I42" s="474" t="s">
        <v>1155</v>
      </c>
    </row>
    <row r="43" spans="1:12" x14ac:dyDescent="0.15">
      <c r="C43" s="474" t="s">
        <v>1156</v>
      </c>
      <c r="I43" s="474" t="s">
        <v>1157</v>
      </c>
    </row>
    <row r="44" spans="1:12" x14ac:dyDescent="0.15">
      <c r="C44" s="474" t="s">
        <v>1158</v>
      </c>
      <c r="I44" s="474" t="s">
        <v>1159</v>
      </c>
    </row>
    <row r="45" spans="1:12" x14ac:dyDescent="0.15">
      <c r="C45" s="474" t="s">
        <v>1160</v>
      </c>
      <c r="I45" s="474" t="s">
        <v>1161</v>
      </c>
    </row>
    <row r="46" spans="1:12" x14ac:dyDescent="0.15">
      <c r="I46" s="474" t="s">
        <v>1162</v>
      </c>
    </row>
    <row r="47" spans="1:12" x14ac:dyDescent="0.15">
      <c r="I47" s="474" t="s">
        <v>1163</v>
      </c>
    </row>
    <row r="48" spans="1:12" x14ac:dyDescent="0.15">
      <c r="I48" s="474" t="s">
        <v>1164</v>
      </c>
    </row>
    <row r="49" spans="1:9" x14ac:dyDescent="0.15">
      <c r="I49" s="474" t="s">
        <v>1165</v>
      </c>
    </row>
    <row r="50" spans="1:9" x14ac:dyDescent="0.15">
      <c r="I50" s="474" t="s">
        <v>1166</v>
      </c>
    </row>
    <row r="51" spans="1:9" x14ac:dyDescent="0.15">
      <c r="A51" s="474" t="s">
        <v>1167</v>
      </c>
    </row>
    <row r="54" spans="1:9" x14ac:dyDescent="0.15">
      <c r="A54" s="474" t="s">
        <v>1168</v>
      </c>
      <c r="B54" s="474" t="s">
        <v>1169</v>
      </c>
    </row>
    <row r="55" spans="1:9" x14ac:dyDescent="0.15">
      <c r="B55" s="474" t="s">
        <v>1170</v>
      </c>
    </row>
    <row r="58" spans="1:9" x14ac:dyDescent="0.15">
      <c r="A58" s="474" t="s">
        <v>1171</v>
      </c>
      <c r="D58" s="474" t="s">
        <v>1172</v>
      </c>
      <c r="F58" s="474" t="s">
        <v>1173</v>
      </c>
    </row>
    <row r="61" spans="1:9" x14ac:dyDescent="0.15">
      <c r="A61" s="474" t="s">
        <v>1174</v>
      </c>
      <c r="D61" s="485" t="s">
        <v>1175</v>
      </c>
      <c r="E61" s="485"/>
      <c r="F61" s="474" t="s">
        <v>1176</v>
      </c>
    </row>
    <row r="69" spans="1:7" x14ac:dyDescent="0.15">
      <c r="A69" s="474" t="s">
        <v>1177</v>
      </c>
    </row>
    <row r="72" spans="1:7" x14ac:dyDescent="0.15">
      <c r="A72" s="474" t="s">
        <v>1178</v>
      </c>
    </row>
    <row r="76" spans="1:7" x14ac:dyDescent="0.15">
      <c r="A76" s="474" t="s">
        <v>1179</v>
      </c>
    </row>
    <row r="79" spans="1:7" x14ac:dyDescent="0.15">
      <c r="A79" s="474" t="s">
        <v>1180</v>
      </c>
      <c r="B79" s="485" t="s">
        <v>1181</v>
      </c>
      <c r="C79" s="485"/>
      <c r="D79" s="485"/>
      <c r="E79" s="474" t="s">
        <v>1182</v>
      </c>
      <c r="G79" s="474" t="s">
        <v>1183</v>
      </c>
    </row>
    <row r="80" spans="1:7" x14ac:dyDescent="0.15">
      <c r="A80" s="474" t="s">
        <v>1184</v>
      </c>
      <c r="G80" s="474" t="s">
        <v>1185</v>
      </c>
    </row>
    <row r="81" spans="1:12" x14ac:dyDescent="0.15">
      <c r="G81" s="474" t="s">
        <v>1186</v>
      </c>
    </row>
    <row r="84" spans="1:12" ht="13.5" customHeight="1" x14ac:dyDescent="0.15"/>
    <row r="85" spans="1:12" ht="13.5" customHeight="1" x14ac:dyDescent="0.15"/>
    <row r="89" spans="1:12" x14ac:dyDescent="0.15">
      <c r="A89" s="474" t="s">
        <v>1187</v>
      </c>
    </row>
    <row r="92" spans="1:12" x14ac:dyDescent="0.15">
      <c r="A92" s="474" t="s">
        <v>1188</v>
      </c>
      <c r="B92" s="485" t="s">
        <v>1189</v>
      </c>
      <c r="C92" s="485"/>
      <c r="D92" s="485"/>
      <c r="E92" s="474" t="s">
        <v>1190</v>
      </c>
    </row>
    <row r="96" spans="1:12" ht="13.5" customHeight="1" x14ac:dyDescent="0.15">
      <c r="A96" s="474" t="s">
        <v>1191</v>
      </c>
      <c r="C96" s="973" t="s">
        <v>1192</v>
      </c>
      <c r="D96" s="974"/>
      <c r="F96" s="977" t="s">
        <v>1193</v>
      </c>
      <c r="G96" s="979" t="s">
        <v>1194</v>
      </c>
      <c r="H96" s="980"/>
      <c r="J96" s="977" t="s">
        <v>1195</v>
      </c>
      <c r="K96" s="971" t="s">
        <v>1196</v>
      </c>
      <c r="L96" s="983"/>
    </row>
    <row r="97" spans="1:12" ht="13.5" customHeight="1" x14ac:dyDescent="0.15">
      <c r="A97" s="474" t="s">
        <v>1197</v>
      </c>
      <c r="C97" s="975"/>
      <c r="D97" s="976"/>
      <c r="F97" s="978"/>
      <c r="G97" s="981"/>
      <c r="H97" s="982"/>
      <c r="J97" s="978"/>
      <c r="K97" s="971" t="s">
        <v>141</v>
      </c>
      <c r="L97" s="983"/>
    </row>
    <row r="107" spans="1:12" x14ac:dyDescent="0.15">
      <c r="E107" s="474" t="s">
        <v>815</v>
      </c>
    </row>
    <row r="108" spans="1:12" x14ac:dyDescent="0.15">
      <c r="E108" s="474" t="s">
        <v>817</v>
      </c>
    </row>
    <row r="109" spans="1:12" x14ac:dyDescent="0.15">
      <c r="E109" s="474" t="s">
        <v>816</v>
      </c>
    </row>
  </sheetData>
  <sheetProtection sheet="1" objects="1" scenarios="1"/>
  <mergeCells count="58">
    <mergeCell ref="J18:L19"/>
    <mergeCell ref="D10:L10"/>
    <mergeCell ref="A5:C6"/>
    <mergeCell ref="D5:F6"/>
    <mergeCell ref="G5:H6"/>
    <mergeCell ref="I5:L6"/>
    <mergeCell ref="A7:C7"/>
    <mergeCell ref="D7:E7"/>
    <mergeCell ref="F7:L7"/>
    <mergeCell ref="A8:C8"/>
    <mergeCell ref="I8:L8"/>
    <mergeCell ref="A9:C11"/>
    <mergeCell ref="A12:C13"/>
    <mergeCell ref="E12:G12"/>
    <mergeCell ref="H12:I13"/>
    <mergeCell ref="J12:L13"/>
    <mergeCell ref="E13:G13"/>
    <mergeCell ref="D9:L9"/>
    <mergeCell ref="A21:D22"/>
    <mergeCell ref="E21:F22"/>
    <mergeCell ref="H21:I22"/>
    <mergeCell ref="J21:L22"/>
    <mergeCell ref="A15:C19"/>
    <mergeCell ref="D15:F15"/>
    <mergeCell ref="G15:I15"/>
    <mergeCell ref="J15:L15"/>
    <mergeCell ref="D17:E17"/>
    <mergeCell ref="D18:E18"/>
    <mergeCell ref="D19:E19"/>
    <mergeCell ref="F16:F17"/>
    <mergeCell ref="I16:I17"/>
    <mergeCell ref="J16:L17"/>
    <mergeCell ref="F18:F19"/>
    <mergeCell ref="I18:I19"/>
    <mergeCell ref="J29:L30"/>
    <mergeCell ref="B23:D24"/>
    <mergeCell ref="E23:F24"/>
    <mergeCell ref="H23:I24"/>
    <mergeCell ref="J23:L24"/>
    <mergeCell ref="A25:D26"/>
    <mergeCell ref="H25:I26"/>
    <mergeCell ref="J25:L26"/>
    <mergeCell ref="D11:L11"/>
    <mergeCell ref="F25:F26"/>
    <mergeCell ref="I31:I32"/>
    <mergeCell ref="J31:L32"/>
    <mergeCell ref="C96:D97"/>
    <mergeCell ref="F96:F97"/>
    <mergeCell ref="G96:H97"/>
    <mergeCell ref="J96:J97"/>
    <mergeCell ref="K96:L96"/>
    <mergeCell ref="D16:E16"/>
    <mergeCell ref="K97:L97"/>
    <mergeCell ref="B27:D28"/>
    <mergeCell ref="E27:F28"/>
    <mergeCell ref="H27:I28"/>
    <mergeCell ref="J27:L28"/>
    <mergeCell ref="I29:I30"/>
  </mergeCells>
  <phoneticPr fontId="5"/>
  <dataValidations count="1">
    <dataValidation type="list" showInputMessage="1" showErrorMessage="1" sqref="E23:F24" xr:uid="{00000000-0002-0000-0900-000000000000}">
      <formula1>$E$106:$E$109</formula1>
    </dataValidation>
  </dataValidations>
  <pageMargins left="0.59055118110236227" right="0.39370078740157483" top="0.98425196850393704" bottom="0.98425196850393704" header="0.51181102362204722" footer="0.51181102362204722"/>
  <pageSetup paperSize="9" scale="95" orientation="portrait" blackAndWhite="1" r:id="rId1"/>
  <headerFooter alignWithMargins="0"/>
  <rowBreaks count="1" manualBreakCount="1">
    <brk id="50" max="10"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0"/>
  <sheetViews>
    <sheetView view="pageBreakPreview" zoomScale="80" zoomScaleNormal="100" zoomScaleSheetLayoutView="80" workbookViewId="0">
      <selection activeCell="K28" sqref="K28"/>
    </sheetView>
  </sheetViews>
  <sheetFormatPr defaultRowHeight="13.5" x14ac:dyDescent="0.15"/>
  <cols>
    <col min="1" max="1" width="3.75" style="580" customWidth="1"/>
    <col min="2" max="2" width="1.625" style="580" customWidth="1"/>
    <col min="3" max="3" width="8.375" style="580" customWidth="1"/>
    <col min="4" max="4" width="10" style="580" customWidth="1"/>
    <col min="5" max="5" width="2.625" style="580" customWidth="1"/>
    <col min="6" max="6" width="10.875" style="580" customWidth="1"/>
    <col min="7" max="7" width="8.375" style="580" customWidth="1"/>
    <col min="8" max="8" width="2.625" style="580" customWidth="1"/>
    <col min="9" max="9" width="3.75" style="580" customWidth="1"/>
    <col min="10" max="11" width="7.75" style="580" customWidth="1"/>
    <col min="12" max="12" width="4.625" style="580" customWidth="1"/>
    <col min="13" max="13" width="5" style="580" customWidth="1"/>
    <col min="14" max="14" width="7.125" style="580" customWidth="1"/>
    <col min="15" max="15" width="4.375" style="580" customWidth="1"/>
    <col min="16" max="16384" width="9" style="580"/>
  </cols>
  <sheetData>
    <row r="1" spans="1:16" ht="15.75" customHeight="1" x14ac:dyDescent="0.15">
      <c r="A1" s="1089" t="s">
        <v>495</v>
      </c>
      <c r="B1" s="1090"/>
      <c r="C1" s="1091"/>
    </row>
    <row r="2" spans="1:16" ht="15.75" customHeight="1" x14ac:dyDescent="0.15">
      <c r="A2" s="581"/>
      <c r="B2" s="581"/>
      <c r="C2" s="581"/>
    </row>
    <row r="3" spans="1:16" ht="15.75" customHeight="1" x14ac:dyDescent="0.15">
      <c r="A3" s="580" t="s">
        <v>496</v>
      </c>
      <c r="F3" s="582" t="s">
        <v>497</v>
      </c>
      <c r="G3" s="580" t="s">
        <v>498</v>
      </c>
    </row>
    <row r="4" spans="1:16" ht="15.75" customHeight="1" x14ac:dyDescent="0.15"/>
    <row r="5" spans="1:16" ht="15.75" customHeight="1" x14ac:dyDescent="0.15">
      <c r="H5" s="1128" t="s">
        <v>499</v>
      </c>
      <c r="I5" s="1134"/>
      <c r="J5" s="1135"/>
      <c r="K5" s="1154" t="str">
        <f>IF(基礎データ入力!K17="","",基礎データ入力!K17)</f>
        <v/>
      </c>
      <c r="L5" s="1155"/>
      <c r="M5" s="1155"/>
      <c r="N5" s="1155"/>
      <c r="O5" s="1155"/>
      <c r="P5" s="1156"/>
    </row>
    <row r="6" spans="1:16" ht="15.75" customHeight="1" x14ac:dyDescent="0.15">
      <c r="H6" s="1139"/>
      <c r="I6" s="1140"/>
      <c r="J6" s="1141"/>
      <c r="K6" s="1157"/>
      <c r="L6" s="1158"/>
      <c r="M6" s="1158"/>
      <c r="N6" s="1158"/>
      <c r="O6" s="1158"/>
      <c r="P6" s="1159"/>
    </row>
    <row r="7" spans="1:16" ht="15.75" customHeight="1" x14ac:dyDescent="0.15">
      <c r="A7" s="1123" t="s">
        <v>500</v>
      </c>
      <c r="B7" s="1123"/>
      <c r="C7" s="1123"/>
      <c r="D7" s="1142" t="str">
        <f>IF(基礎データ入力!K25="","",基礎データ入力!K25)</f>
        <v/>
      </c>
      <c r="E7" s="1143"/>
      <c r="F7" s="1143"/>
      <c r="G7" s="1144"/>
      <c r="H7" s="1168" t="s">
        <v>501</v>
      </c>
      <c r="I7" s="1169"/>
      <c r="J7" s="1170"/>
      <c r="K7" s="1154" t="str">
        <f>IF(基礎データ入力!K29="","",基礎データ入力!K29)</f>
        <v/>
      </c>
      <c r="L7" s="1155"/>
      <c r="M7" s="1155"/>
      <c r="N7" s="1155"/>
      <c r="O7" s="1155"/>
      <c r="P7" s="1156"/>
    </row>
    <row r="8" spans="1:16" ht="15.75" customHeight="1" x14ac:dyDescent="0.15">
      <c r="A8" s="1123"/>
      <c r="B8" s="1123"/>
      <c r="C8" s="1123"/>
      <c r="D8" s="1145"/>
      <c r="E8" s="1146"/>
      <c r="F8" s="1146"/>
      <c r="G8" s="1147"/>
      <c r="H8" s="1171"/>
      <c r="I8" s="1166"/>
      <c r="J8" s="1167"/>
      <c r="K8" s="1157"/>
      <c r="L8" s="1158"/>
      <c r="M8" s="1158"/>
      <c r="N8" s="1158"/>
      <c r="O8" s="1158"/>
      <c r="P8" s="1159"/>
    </row>
    <row r="9" spans="1:16" ht="15.75" customHeight="1" x14ac:dyDescent="0.15">
      <c r="A9" s="1111" t="s">
        <v>502</v>
      </c>
      <c r="B9" s="1112"/>
      <c r="C9" s="1113"/>
      <c r="D9" s="1163" t="str">
        <f>IF(基礎データ入力!K47="","","〒"&amp;基礎データ入力!K45&amp;" "&amp;基礎データ入力!K47)</f>
        <v/>
      </c>
      <c r="E9" s="1164"/>
      <c r="F9" s="1164"/>
      <c r="G9" s="1164"/>
      <c r="H9" s="1164"/>
      <c r="I9" s="1164"/>
      <c r="J9" s="1164"/>
      <c r="K9" s="1164"/>
      <c r="L9" s="1164"/>
      <c r="M9" s="1164"/>
      <c r="N9" s="1164"/>
      <c r="O9" s="1164"/>
      <c r="P9" s="1165"/>
    </row>
    <row r="10" spans="1:16" ht="15.75" customHeight="1" x14ac:dyDescent="0.15">
      <c r="A10" s="1114" t="s">
        <v>503</v>
      </c>
      <c r="B10" s="1115"/>
      <c r="C10" s="1116"/>
      <c r="D10" s="583"/>
      <c r="E10" s="584"/>
      <c r="F10" s="584"/>
      <c r="G10" s="584"/>
      <c r="H10" s="584"/>
      <c r="I10" s="584"/>
      <c r="J10" s="1166" t="str">
        <f>"（℡ "&amp;基礎データ入力!K49&amp;" ）"</f>
        <v>（℡  ）</v>
      </c>
      <c r="K10" s="1166"/>
      <c r="L10" s="1166"/>
      <c r="M10" s="1166"/>
      <c r="N10" s="1166"/>
      <c r="O10" s="1166"/>
      <c r="P10" s="1167"/>
    </row>
    <row r="11" spans="1:16" ht="15.75" customHeight="1" x14ac:dyDescent="0.15">
      <c r="A11" s="1128" t="s">
        <v>504</v>
      </c>
      <c r="B11" s="1134"/>
      <c r="C11" s="1135"/>
      <c r="D11" s="1142" t="str">
        <f>IF(基礎データ入力!E7="","",基礎データ入力!E7)</f>
        <v/>
      </c>
      <c r="E11" s="1143"/>
      <c r="F11" s="1143"/>
      <c r="G11" s="1143"/>
      <c r="H11" s="1143"/>
      <c r="I11" s="1143"/>
      <c r="J11" s="1143"/>
      <c r="K11" s="1143"/>
      <c r="L11" s="1143"/>
      <c r="M11" s="1143"/>
      <c r="N11" s="1143"/>
      <c r="O11" s="1143"/>
      <c r="P11" s="1144"/>
    </row>
    <row r="12" spans="1:16" ht="15.75" customHeight="1" x14ac:dyDescent="0.15">
      <c r="A12" s="1136"/>
      <c r="B12" s="1137"/>
      <c r="C12" s="1138"/>
      <c r="D12" s="1160"/>
      <c r="E12" s="1161"/>
      <c r="F12" s="1161"/>
      <c r="G12" s="1161"/>
      <c r="H12" s="1161"/>
      <c r="I12" s="1161"/>
      <c r="J12" s="1161"/>
      <c r="K12" s="1161"/>
      <c r="L12" s="1161"/>
      <c r="M12" s="1161"/>
      <c r="N12" s="1161"/>
      <c r="O12" s="1161"/>
      <c r="P12" s="1162"/>
    </row>
    <row r="13" spans="1:16" ht="15.75" customHeight="1" x14ac:dyDescent="0.15">
      <c r="A13" s="1139"/>
      <c r="B13" s="1140"/>
      <c r="C13" s="1141"/>
      <c r="D13" s="1145" t="str">
        <f>IF(基礎データ入力!K57="","",基礎データ入力!K57)</f>
        <v/>
      </c>
      <c r="E13" s="1146"/>
      <c r="F13" s="1146"/>
      <c r="G13" s="1146"/>
      <c r="H13" s="1146"/>
      <c r="I13" s="1146"/>
      <c r="J13" s="1146"/>
      <c r="K13" s="1146"/>
      <c r="L13" s="1146"/>
      <c r="M13" s="1146"/>
      <c r="N13" s="1146"/>
      <c r="O13" s="1146"/>
      <c r="P13" s="1147"/>
    </row>
    <row r="14" spans="1:16" ht="15.75" customHeight="1" x14ac:dyDescent="0.15">
      <c r="A14" s="1111" t="s">
        <v>505</v>
      </c>
      <c r="B14" s="1112"/>
      <c r="C14" s="1113"/>
      <c r="D14" s="585" t="s">
        <v>506</v>
      </c>
      <c r="E14" s="1151" t="str">
        <f>基礎データ入力!K61</f>
        <v>令和  年  月  日</v>
      </c>
      <c r="F14" s="1152"/>
      <c r="G14" s="1152"/>
      <c r="H14" s="1153"/>
      <c r="I14" s="1111" t="s">
        <v>507</v>
      </c>
      <c r="J14" s="1113"/>
      <c r="K14" s="1176" t="str">
        <f>基礎データ入力!K59</f>
        <v>令和  年  月  日</v>
      </c>
      <c r="L14" s="1152"/>
      <c r="M14" s="1152"/>
      <c r="N14" s="1152"/>
      <c r="O14" s="1152"/>
      <c r="P14" s="1153"/>
    </row>
    <row r="15" spans="1:16" ht="15.75" customHeight="1" x14ac:dyDescent="0.15">
      <c r="A15" s="1114"/>
      <c r="B15" s="1115"/>
      <c r="C15" s="1116"/>
      <c r="D15" s="586" t="s">
        <v>508</v>
      </c>
      <c r="E15" s="1180" t="str">
        <f>基礎データ入力!K62</f>
        <v>令和  年  月  日</v>
      </c>
      <c r="F15" s="1178"/>
      <c r="G15" s="1178"/>
      <c r="H15" s="1179"/>
      <c r="I15" s="1114"/>
      <c r="J15" s="1116"/>
      <c r="K15" s="1177"/>
      <c r="L15" s="1178"/>
      <c r="M15" s="1178"/>
      <c r="N15" s="1178"/>
      <c r="O15" s="1178"/>
      <c r="P15" s="1179"/>
    </row>
    <row r="17" spans="1:16" ht="15.75" customHeight="1" x14ac:dyDescent="0.15">
      <c r="A17" s="1128" t="s">
        <v>509</v>
      </c>
      <c r="B17" s="1134"/>
      <c r="C17" s="1135"/>
      <c r="D17" s="1111" t="s">
        <v>510</v>
      </c>
      <c r="E17" s="1112"/>
      <c r="F17" s="1112"/>
      <c r="G17" s="1113"/>
      <c r="H17" s="1108" t="s">
        <v>511</v>
      </c>
      <c r="I17" s="1109"/>
      <c r="J17" s="1109"/>
      <c r="K17" s="1109"/>
      <c r="L17" s="1110"/>
      <c r="M17" s="1109" t="s">
        <v>203</v>
      </c>
      <c r="N17" s="1109"/>
      <c r="O17" s="1109"/>
      <c r="P17" s="1110"/>
    </row>
    <row r="18" spans="1:16" ht="15.75" customHeight="1" x14ac:dyDescent="0.15">
      <c r="A18" s="1136"/>
      <c r="B18" s="1137"/>
      <c r="C18" s="1138"/>
      <c r="D18" s="1092" t="str">
        <f>IF('全1甲.通知書'!D23="","",'全1甲.通知書'!D23)</f>
        <v/>
      </c>
      <c r="E18" s="1093"/>
      <c r="F18" s="1093"/>
      <c r="G18" s="1148" t="s">
        <v>512</v>
      </c>
      <c r="H18" s="1189" t="s">
        <v>135</v>
      </c>
      <c r="I18" s="1190"/>
      <c r="J18" s="587" t="s">
        <v>136</v>
      </c>
      <c r="K18" s="1204" t="str">
        <f>'全1甲.通知書'!K23</f>
        <v>第     号</v>
      </c>
      <c r="L18" s="1205"/>
      <c r="M18" s="1198" t="str">
        <f>'全1甲.通知書'!O23</f>
        <v>令和  年  月  日</v>
      </c>
      <c r="N18" s="1199"/>
      <c r="O18" s="1199"/>
      <c r="P18" s="1200"/>
    </row>
    <row r="19" spans="1:16" ht="15.75" customHeight="1" x14ac:dyDescent="0.15">
      <c r="A19" s="1136"/>
      <c r="B19" s="1137"/>
      <c r="C19" s="1138"/>
      <c r="D19" s="1149" t="str">
        <f>IF('全1甲.通知書'!D24="","",'全1甲.通知書'!D24)</f>
        <v/>
      </c>
      <c r="E19" s="1150"/>
      <c r="F19" s="1150"/>
      <c r="G19" s="1099"/>
      <c r="H19" s="1181" t="s">
        <v>137</v>
      </c>
      <c r="I19" s="1182"/>
      <c r="J19" s="588" t="s">
        <v>138</v>
      </c>
      <c r="K19" s="1206"/>
      <c r="L19" s="1207"/>
      <c r="M19" s="1201"/>
      <c r="N19" s="1202"/>
      <c r="O19" s="1202"/>
      <c r="P19" s="1203"/>
    </row>
    <row r="20" spans="1:16" ht="15.75" customHeight="1" x14ac:dyDescent="0.15">
      <c r="A20" s="1136"/>
      <c r="B20" s="1137"/>
      <c r="C20" s="1138"/>
      <c r="D20" s="1092" t="str">
        <f>IF('全1甲.通知書'!D25="","",'全1甲.通知書'!D25)</f>
        <v/>
      </c>
      <c r="E20" s="1093"/>
      <c r="F20" s="1093"/>
      <c r="G20" s="1098" t="s">
        <v>512</v>
      </c>
      <c r="H20" s="1189" t="s">
        <v>135</v>
      </c>
      <c r="I20" s="1190"/>
      <c r="J20" s="587" t="s">
        <v>136</v>
      </c>
      <c r="K20" s="1204" t="str">
        <f>'全1甲.通知書'!K25</f>
        <v>第     号</v>
      </c>
      <c r="L20" s="1205"/>
      <c r="M20" s="1191" t="str">
        <f>'全1甲.通知書'!O25</f>
        <v>令和  年  月  日</v>
      </c>
      <c r="N20" s="1192"/>
      <c r="O20" s="1192"/>
      <c r="P20" s="1193"/>
    </row>
    <row r="21" spans="1:16" ht="15.75" customHeight="1" x14ac:dyDescent="0.15">
      <c r="A21" s="1139"/>
      <c r="B21" s="1140"/>
      <c r="C21" s="1141"/>
      <c r="D21" s="1149" t="str">
        <f>IF('全1甲.通知書'!D26="","",'全1甲.通知書'!D26)</f>
        <v/>
      </c>
      <c r="E21" s="1150"/>
      <c r="F21" s="1150"/>
      <c r="G21" s="1099"/>
      <c r="H21" s="1181" t="s">
        <v>137</v>
      </c>
      <c r="I21" s="1182"/>
      <c r="J21" s="588" t="s">
        <v>138</v>
      </c>
      <c r="K21" s="1206"/>
      <c r="L21" s="1207"/>
      <c r="M21" s="1194"/>
      <c r="N21" s="1195"/>
      <c r="O21" s="1195"/>
      <c r="P21" s="1196"/>
    </row>
    <row r="23" spans="1:16" ht="15.75" customHeight="1" x14ac:dyDescent="0.15">
      <c r="A23" s="1108" t="s">
        <v>513</v>
      </c>
      <c r="B23" s="1109"/>
      <c r="C23" s="1110"/>
      <c r="D23" s="1108" t="s">
        <v>514</v>
      </c>
      <c r="E23" s="1109"/>
      <c r="F23" s="1109"/>
      <c r="G23" s="1109"/>
      <c r="H23" s="1109"/>
      <c r="I23" s="1110"/>
      <c r="J23" s="1108" t="s">
        <v>515</v>
      </c>
      <c r="K23" s="1110"/>
      <c r="L23" s="1108" t="s">
        <v>516</v>
      </c>
      <c r="M23" s="1109"/>
      <c r="N23" s="1110"/>
      <c r="O23" s="1108" t="s">
        <v>517</v>
      </c>
      <c r="P23" s="1110"/>
    </row>
    <row r="24" spans="1:16" ht="15.75" customHeight="1" x14ac:dyDescent="0.15">
      <c r="A24" s="1107"/>
      <c r="B24" s="1107"/>
      <c r="C24" s="1107"/>
      <c r="D24" s="1111" t="s">
        <v>518</v>
      </c>
      <c r="E24" s="1112"/>
      <c r="F24" s="1113"/>
      <c r="G24" s="1117" t="s">
        <v>754</v>
      </c>
      <c r="H24" s="1118"/>
      <c r="I24" s="1119"/>
      <c r="J24" s="1100"/>
      <c r="K24" s="1101"/>
      <c r="L24" s="1100"/>
      <c r="M24" s="1197"/>
      <c r="N24" s="1101"/>
      <c r="O24" s="1102"/>
      <c r="P24" s="1101"/>
    </row>
    <row r="25" spans="1:16" ht="15.75" customHeight="1" x14ac:dyDescent="0.15">
      <c r="A25" s="1107"/>
      <c r="B25" s="1107"/>
      <c r="C25" s="1107"/>
      <c r="D25" s="1114"/>
      <c r="E25" s="1115"/>
      <c r="F25" s="1116"/>
      <c r="G25" s="1120"/>
      <c r="H25" s="1121"/>
      <c r="I25" s="1122"/>
      <c r="J25" s="1094"/>
      <c r="K25" s="1095"/>
      <c r="L25" s="1094"/>
      <c r="M25" s="1103"/>
      <c r="N25" s="1095"/>
      <c r="O25" s="1094"/>
      <c r="P25" s="1095"/>
    </row>
    <row r="26" spans="1:16" ht="15.75" customHeight="1" x14ac:dyDescent="0.15">
      <c r="A26" s="1107"/>
      <c r="B26" s="1107"/>
      <c r="C26" s="1107"/>
      <c r="D26" s="1111" t="s">
        <v>519</v>
      </c>
      <c r="E26" s="1112"/>
      <c r="F26" s="1113"/>
      <c r="G26" s="1117"/>
      <c r="H26" s="1118"/>
      <c r="I26" s="1119"/>
      <c r="J26" s="1094"/>
      <c r="K26" s="1095"/>
      <c r="L26" s="1094"/>
      <c r="M26" s="1103"/>
      <c r="N26" s="1095"/>
      <c r="O26" s="1094"/>
      <c r="P26" s="1095"/>
    </row>
    <row r="27" spans="1:16" ht="15.75" customHeight="1" x14ac:dyDescent="0.15">
      <c r="A27" s="1107"/>
      <c r="B27" s="1107"/>
      <c r="C27" s="1107"/>
      <c r="D27" s="1114"/>
      <c r="E27" s="1115"/>
      <c r="F27" s="1116"/>
      <c r="G27" s="1120"/>
      <c r="H27" s="1121"/>
      <c r="I27" s="1122"/>
      <c r="J27" s="1096"/>
      <c r="K27" s="1097"/>
      <c r="L27" s="1096"/>
      <c r="M27" s="1104"/>
      <c r="N27" s="1097"/>
      <c r="O27" s="1096"/>
      <c r="P27" s="1097"/>
    </row>
    <row r="29" spans="1:16" ht="15.75" customHeight="1" x14ac:dyDescent="0.15">
      <c r="A29" s="1128" t="s">
        <v>520</v>
      </c>
      <c r="B29" s="1112"/>
      <c r="C29" s="1113"/>
      <c r="D29" s="1183"/>
      <c r="E29" s="1184"/>
      <c r="F29" s="1184"/>
      <c r="G29" s="1187" t="s">
        <v>521</v>
      </c>
      <c r="H29" s="1188"/>
      <c r="I29" s="1172" t="s">
        <v>755</v>
      </c>
      <c r="J29" s="1173"/>
      <c r="K29" s="1197"/>
      <c r="L29" s="1197"/>
      <c r="M29" s="1197"/>
      <c r="N29" s="1197"/>
      <c r="O29" s="1197"/>
      <c r="P29" s="1101"/>
    </row>
    <row r="30" spans="1:16" ht="15.75" customHeight="1" x14ac:dyDescent="0.15">
      <c r="A30" s="1114"/>
      <c r="B30" s="1115"/>
      <c r="C30" s="1116"/>
      <c r="D30" s="1185"/>
      <c r="E30" s="1186"/>
      <c r="F30" s="1186"/>
      <c r="G30" s="589"/>
      <c r="H30" s="590"/>
      <c r="I30" s="1174"/>
      <c r="J30" s="1175"/>
      <c r="K30" s="1104"/>
      <c r="L30" s="1104"/>
      <c r="M30" s="1104"/>
      <c r="N30" s="1104"/>
      <c r="O30" s="1104"/>
      <c r="P30" s="1097"/>
    </row>
    <row r="31" spans="1:16" ht="15.75" customHeight="1" x14ac:dyDescent="0.15">
      <c r="A31" s="1128" t="s">
        <v>522</v>
      </c>
      <c r="B31" s="1112"/>
      <c r="C31" s="1113"/>
      <c r="D31" s="1111" t="s">
        <v>523</v>
      </c>
      <c r="E31" s="1112"/>
      <c r="F31" s="1112"/>
      <c r="G31" s="1112"/>
      <c r="H31" s="1113"/>
      <c r="I31" s="1123" t="s">
        <v>524</v>
      </c>
      <c r="J31" s="1123"/>
      <c r="K31" s="1123"/>
      <c r="L31" s="1123"/>
      <c r="M31" s="1123" t="s">
        <v>525</v>
      </c>
      <c r="N31" s="1123"/>
      <c r="O31" s="1123"/>
      <c r="P31" s="1123"/>
    </row>
    <row r="32" spans="1:16" ht="15.75" customHeight="1" x14ac:dyDescent="0.15">
      <c r="A32" s="1129"/>
      <c r="B32" s="1130"/>
      <c r="C32" s="1131"/>
      <c r="D32" s="1114"/>
      <c r="E32" s="1115"/>
      <c r="F32" s="1115"/>
      <c r="G32" s="1115"/>
      <c r="H32" s="1116"/>
      <c r="I32" s="1123"/>
      <c r="J32" s="1123"/>
      <c r="K32" s="1123"/>
      <c r="L32" s="1123"/>
      <c r="M32" s="1123"/>
      <c r="N32" s="1123"/>
      <c r="O32" s="1123"/>
      <c r="P32" s="1123"/>
    </row>
    <row r="33" spans="1:16" ht="15.75" customHeight="1" x14ac:dyDescent="0.15">
      <c r="A33" s="1129"/>
      <c r="B33" s="1130"/>
      <c r="C33" s="1131"/>
      <c r="D33" s="1126" t="s">
        <v>526</v>
      </c>
      <c r="E33" s="1126"/>
      <c r="F33" s="1123" t="s">
        <v>527</v>
      </c>
      <c r="G33" s="1123" t="s">
        <v>528</v>
      </c>
      <c r="H33" s="1123"/>
      <c r="I33" s="1123" t="s">
        <v>527</v>
      </c>
      <c r="J33" s="1123"/>
      <c r="K33" s="1123" t="s">
        <v>528</v>
      </c>
      <c r="L33" s="1123"/>
      <c r="M33" s="1123" t="s">
        <v>527</v>
      </c>
      <c r="N33" s="1123"/>
      <c r="O33" s="1123" t="s">
        <v>528</v>
      </c>
      <c r="P33" s="1123"/>
    </row>
    <row r="34" spans="1:16" ht="15.75" customHeight="1" x14ac:dyDescent="0.15">
      <c r="A34" s="1129"/>
      <c r="B34" s="1130"/>
      <c r="C34" s="1131"/>
      <c r="D34" s="1126"/>
      <c r="E34" s="1126"/>
      <c r="F34" s="1123"/>
      <c r="G34" s="1123"/>
      <c r="H34" s="1123"/>
      <c r="I34" s="1123"/>
      <c r="J34" s="1123"/>
      <c r="K34" s="1123"/>
      <c r="L34" s="1123"/>
      <c r="M34" s="1123"/>
      <c r="N34" s="1123"/>
      <c r="O34" s="1123"/>
      <c r="P34" s="1123"/>
    </row>
    <row r="35" spans="1:16" ht="15.75" customHeight="1" x14ac:dyDescent="0.15">
      <c r="A35" s="1129"/>
      <c r="B35" s="1130"/>
      <c r="C35" s="1131"/>
      <c r="D35" s="1124" t="s">
        <v>529</v>
      </c>
      <c r="E35" s="1125"/>
      <c r="F35" s="591" t="s">
        <v>529</v>
      </c>
      <c r="G35" s="1105" t="s">
        <v>530</v>
      </c>
      <c r="H35" s="1106"/>
      <c r="I35" s="1105" t="s">
        <v>531</v>
      </c>
      <c r="J35" s="1106"/>
      <c r="K35" s="1105" t="s">
        <v>530</v>
      </c>
      <c r="L35" s="1127"/>
      <c r="M35" s="1105" t="s">
        <v>531</v>
      </c>
      <c r="N35" s="1106"/>
      <c r="O35" s="1105" t="s">
        <v>530</v>
      </c>
      <c r="P35" s="1106"/>
    </row>
    <row r="36" spans="1:16" ht="9" customHeight="1" x14ac:dyDescent="0.15">
      <c r="A36" s="1129"/>
      <c r="B36" s="1130"/>
      <c r="C36" s="1131"/>
      <c r="D36" s="1094"/>
      <c r="E36" s="1103"/>
      <c r="F36" s="1132"/>
      <c r="G36" s="1094"/>
      <c r="H36" s="1095"/>
      <c r="I36" s="1094"/>
      <c r="J36" s="1095"/>
      <c r="K36" s="1094"/>
      <c r="L36" s="1103"/>
      <c r="M36" s="1094"/>
      <c r="N36" s="1095"/>
      <c r="O36" s="1094"/>
      <c r="P36" s="1095"/>
    </row>
    <row r="37" spans="1:16" ht="9" customHeight="1" x14ac:dyDescent="0.15">
      <c r="A37" s="1129"/>
      <c r="B37" s="1130"/>
      <c r="C37" s="1131"/>
      <c r="D37" s="1094"/>
      <c r="E37" s="1103"/>
      <c r="F37" s="1132"/>
      <c r="G37" s="1094"/>
      <c r="H37" s="1095"/>
      <c r="I37" s="1094"/>
      <c r="J37" s="1095"/>
      <c r="K37" s="1094"/>
      <c r="L37" s="1103"/>
      <c r="M37" s="1094"/>
      <c r="N37" s="1095"/>
      <c r="O37" s="1094"/>
      <c r="P37" s="1095"/>
    </row>
    <row r="38" spans="1:16" ht="9" customHeight="1" x14ac:dyDescent="0.15">
      <c r="A38" s="1114"/>
      <c r="B38" s="1115"/>
      <c r="C38" s="1116"/>
      <c r="D38" s="1096"/>
      <c r="E38" s="1104"/>
      <c r="F38" s="1133"/>
      <c r="G38" s="1096"/>
      <c r="H38" s="1097"/>
      <c r="I38" s="1096"/>
      <c r="J38" s="1097"/>
      <c r="K38" s="1096"/>
      <c r="L38" s="1104"/>
      <c r="M38" s="1096"/>
      <c r="N38" s="1097"/>
      <c r="O38" s="1096"/>
      <c r="P38" s="1097"/>
    </row>
    <row r="40" spans="1:16" s="592" customFormat="1" ht="13.5" customHeight="1" x14ac:dyDescent="0.15">
      <c r="A40" s="1046" t="s">
        <v>1225</v>
      </c>
      <c r="B40" s="1047"/>
      <c r="C40" s="1048"/>
      <c r="D40" s="1056" t="s">
        <v>1226</v>
      </c>
      <c r="E40" s="1057"/>
      <c r="F40" s="1046" t="s">
        <v>1227</v>
      </c>
      <c r="G40" s="1062"/>
      <c r="H40" s="1063"/>
      <c r="I40" s="1070" t="s">
        <v>1226</v>
      </c>
      <c r="J40" s="1071"/>
      <c r="K40" s="1072"/>
      <c r="L40" s="1079" t="s">
        <v>1228</v>
      </c>
      <c r="M40" s="1080"/>
      <c r="N40" s="1081"/>
      <c r="O40" s="1070" t="s">
        <v>1226</v>
      </c>
      <c r="P40" s="1072"/>
    </row>
    <row r="41" spans="1:16" s="592" customFormat="1" ht="13.5" customHeight="1" x14ac:dyDescent="0.15">
      <c r="A41" s="1049"/>
      <c r="B41" s="1050"/>
      <c r="C41" s="1051"/>
      <c r="D41" s="1058"/>
      <c r="E41" s="1059"/>
      <c r="F41" s="1064"/>
      <c r="G41" s="1065"/>
      <c r="H41" s="1066"/>
      <c r="I41" s="1073"/>
      <c r="J41" s="1074"/>
      <c r="K41" s="1075"/>
      <c r="L41" s="1082"/>
      <c r="M41" s="1083"/>
      <c r="N41" s="1084"/>
      <c r="O41" s="1073"/>
      <c r="P41" s="1075"/>
    </row>
    <row r="42" spans="1:16" s="592" customFormat="1" x14ac:dyDescent="0.15">
      <c r="A42" s="1052"/>
      <c r="B42" s="1053"/>
      <c r="C42" s="1054"/>
      <c r="D42" s="1060"/>
      <c r="E42" s="1061"/>
      <c r="F42" s="1067"/>
      <c r="G42" s="1068"/>
      <c r="H42" s="1069"/>
      <c r="I42" s="1076"/>
      <c r="J42" s="1077"/>
      <c r="K42" s="1078"/>
      <c r="L42" s="1085"/>
      <c r="M42" s="1086"/>
      <c r="N42" s="1087"/>
      <c r="O42" s="1076"/>
      <c r="P42" s="1078"/>
    </row>
    <row r="43" spans="1:16" s="592" customFormat="1" x14ac:dyDescent="0.15">
      <c r="I43" s="593"/>
      <c r="J43" s="594"/>
      <c r="K43" s="594"/>
      <c r="L43" s="594"/>
      <c r="M43" s="593"/>
      <c r="N43" s="593"/>
      <c r="O43" s="593"/>
      <c r="P43" s="593"/>
    </row>
    <row r="44" spans="1:16" s="595" customFormat="1" ht="12" x14ac:dyDescent="0.15">
      <c r="A44" s="595" t="s">
        <v>490</v>
      </c>
      <c r="D44" s="595" t="s">
        <v>1205</v>
      </c>
    </row>
    <row r="45" spans="1:16" s="595" customFormat="1" ht="12" x14ac:dyDescent="0.15"/>
    <row r="46" spans="1:16" s="595" customFormat="1" ht="12" x14ac:dyDescent="0.15">
      <c r="A46" s="595" t="s">
        <v>1206</v>
      </c>
      <c r="D46" s="1055" t="s">
        <v>491</v>
      </c>
      <c r="E46" s="1055"/>
      <c r="F46" s="1055"/>
      <c r="G46" s="1055"/>
      <c r="H46" s="1055"/>
      <c r="I46" s="1055"/>
      <c r="J46" s="1055"/>
      <c r="K46" s="1055"/>
      <c r="L46" s="1055"/>
      <c r="M46" s="1055"/>
      <c r="N46" s="1055"/>
      <c r="O46" s="1055"/>
      <c r="P46" s="1055"/>
    </row>
    <row r="47" spans="1:16" s="595" customFormat="1" ht="12" x14ac:dyDescent="0.15">
      <c r="D47" s="1055" t="s">
        <v>492</v>
      </c>
      <c r="E47" s="1055"/>
      <c r="F47" s="1055"/>
      <c r="G47" s="1055"/>
      <c r="H47" s="1055"/>
      <c r="I47" s="1055"/>
      <c r="J47" s="1055"/>
      <c r="K47" s="1055"/>
      <c r="L47" s="1055"/>
      <c r="M47" s="1055"/>
      <c r="N47" s="1055"/>
      <c r="O47" s="1055"/>
      <c r="P47" s="1055"/>
    </row>
    <row r="48" spans="1:16" s="595" customFormat="1" ht="12" x14ac:dyDescent="0.15">
      <c r="D48" s="1055" t="s">
        <v>493</v>
      </c>
      <c r="E48" s="1055"/>
      <c r="F48" s="1055"/>
      <c r="G48" s="1055"/>
      <c r="H48" s="1055"/>
      <c r="I48" s="1055"/>
      <c r="J48" s="1055"/>
      <c r="K48" s="1055"/>
      <c r="L48" s="1055"/>
      <c r="M48" s="1055"/>
      <c r="N48" s="1055"/>
      <c r="O48" s="1055"/>
      <c r="P48" s="1055"/>
    </row>
    <row r="49" spans="4:16" s="595" customFormat="1" ht="12" x14ac:dyDescent="0.15">
      <c r="D49" s="1055" t="s">
        <v>1207</v>
      </c>
      <c r="E49" s="1055"/>
      <c r="F49" s="1055"/>
      <c r="G49" s="1055"/>
      <c r="H49" s="1055"/>
      <c r="I49" s="1055"/>
      <c r="J49" s="1055"/>
      <c r="K49" s="1055"/>
      <c r="L49" s="1055"/>
      <c r="M49" s="1055"/>
      <c r="N49" s="1055"/>
      <c r="O49" s="1055"/>
      <c r="P49" s="1055"/>
    </row>
    <row r="50" spans="4:16" s="595" customFormat="1" ht="12" x14ac:dyDescent="0.15">
      <c r="D50" s="1055" t="s">
        <v>1208</v>
      </c>
      <c r="E50" s="1055"/>
      <c r="F50" s="1055"/>
      <c r="G50" s="1055"/>
      <c r="H50" s="1055"/>
      <c r="I50" s="1055"/>
      <c r="J50" s="1055"/>
      <c r="K50" s="1055"/>
      <c r="L50" s="1055"/>
      <c r="M50" s="1055"/>
      <c r="N50" s="1055"/>
      <c r="O50" s="1055"/>
      <c r="P50" s="1055"/>
    </row>
    <row r="51" spans="4:16" s="595" customFormat="1" ht="12" x14ac:dyDescent="0.15">
      <c r="D51" s="1055" t="s">
        <v>494</v>
      </c>
      <c r="E51" s="1055"/>
      <c r="F51" s="1055"/>
      <c r="G51" s="1055"/>
      <c r="H51" s="1055"/>
      <c r="I51" s="1055"/>
      <c r="J51" s="1055"/>
      <c r="K51" s="1055"/>
      <c r="L51" s="1055"/>
      <c r="M51" s="1055"/>
      <c r="N51" s="1055"/>
      <c r="O51" s="1055"/>
      <c r="P51" s="1055"/>
    </row>
    <row r="52" spans="4:16" s="595" customFormat="1" ht="12" x14ac:dyDescent="0.15">
      <c r="D52" s="1055" t="s">
        <v>1209</v>
      </c>
      <c r="E52" s="1055"/>
      <c r="F52" s="1055"/>
      <c r="G52" s="1055"/>
      <c r="H52" s="1055"/>
      <c r="I52" s="1055"/>
      <c r="J52" s="1055"/>
      <c r="K52" s="1055"/>
      <c r="L52" s="1055"/>
      <c r="M52" s="1055"/>
      <c r="N52" s="1055"/>
      <c r="O52" s="1055"/>
      <c r="P52" s="1055"/>
    </row>
    <row r="53" spans="4:16" s="595" customFormat="1" ht="12" x14ac:dyDescent="0.15">
      <c r="D53" s="1055" t="s">
        <v>1210</v>
      </c>
      <c r="E53" s="1055"/>
      <c r="F53" s="1055"/>
      <c r="G53" s="1055"/>
      <c r="H53" s="1055"/>
      <c r="I53" s="1055"/>
      <c r="J53" s="1055"/>
      <c r="K53" s="1055"/>
      <c r="L53" s="1055"/>
      <c r="M53" s="1055"/>
      <c r="N53" s="1055"/>
      <c r="O53" s="1055"/>
      <c r="P53" s="1055"/>
    </row>
    <row r="54" spans="4:16" s="595" customFormat="1" ht="12" x14ac:dyDescent="0.15">
      <c r="D54" s="1055" t="s">
        <v>1211</v>
      </c>
      <c r="E54" s="1055"/>
      <c r="F54" s="1055"/>
      <c r="G54" s="1055"/>
      <c r="H54" s="1055"/>
      <c r="I54" s="1055"/>
      <c r="J54" s="1055"/>
      <c r="K54" s="1055"/>
      <c r="L54" s="1055"/>
      <c r="M54" s="1055"/>
      <c r="N54" s="1055"/>
      <c r="O54" s="1055"/>
      <c r="P54" s="1055"/>
    </row>
    <row r="55" spans="4:16" s="595" customFormat="1" ht="12" x14ac:dyDescent="0.15">
      <c r="D55" s="1055" t="s">
        <v>1212</v>
      </c>
      <c r="E55" s="1055"/>
      <c r="F55" s="1055"/>
      <c r="G55" s="1055"/>
      <c r="H55" s="1055"/>
      <c r="I55" s="1055"/>
      <c r="J55" s="1055"/>
      <c r="K55" s="1055"/>
      <c r="L55" s="1055"/>
      <c r="M55" s="1055"/>
      <c r="N55" s="1055"/>
      <c r="O55" s="1055"/>
      <c r="P55" s="1055"/>
    </row>
    <row r="56" spans="4:16" s="595" customFormat="1" ht="12" x14ac:dyDescent="0.15">
      <c r="D56" s="1055" t="s">
        <v>1213</v>
      </c>
      <c r="E56" s="1055"/>
      <c r="F56" s="1055"/>
      <c r="G56" s="1055"/>
      <c r="H56" s="1055"/>
      <c r="I56" s="1055"/>
      <c r="J56" s="1055"/>
      <c r="K56" s="1055"/>
      <c r="L56" s="1055"/>
      <c r="M56" s="1055"/>
      <c r="N56" s="1055"/>
      <c r="O56" s="1055"/>
      <c r="P56" s="1055"/>
    </row>
    <row r="57" spans="4:16" s="595" customFormat="1" ht="12" x14ac:dyDescent="0.15">
      <c r="D57" s="1088" t="s">
        <v>1214</v>
      </c>
      <c r="E57" s="1088"/>
      <c r="F57" s="1088"/>
      <c r="G57" s="1088"/>
      <c r="H57" s="1088"/>
      <c r="I57" s="1088"/>
      <c r="J57" s="1088"/>
      <c r="K57" s="1088"/>
      <c r="L57" s="1088"/>
      <c r="M57" s="1088"/>
      <c r="N57" s="1088"/>
      <c r="O57" s="1088"/>
      <c r="P57" s="1088"/>
    </row>
    <row r="58" spans="4:16" s="595" customFormat="1" ht="12" x14ac:dyDescent="0.15">
      <c r="D58" s="1088" t="s">
        <v>1215</v>
      </c>
      <c r="E58" s="1088"/>
      <c r="F58" s="1088"/>
      <c r="G58" s="1088"/>
      <c r="H58" s="1088"/>
      <c r="I58" s="1088"/>
      <c r="J58" s="1088"/>
      <c r="K58" s="1088"/>
      <c r="L58" s="1088"/>
      <c r="M58" s="1088"/>
      <c r="N58" s="1088"/>
      <c r="O58" s="1088"/>
      <c r="P58" s="1088"/>
    </row>
    <row r="59" spans="4:16" s="592" customFormat="1" x14ac:dyDescent="0.15"/>
    <row r="60" spans="4:16" s="592" customFormat="1" x14ac:dyDescent="0.15"/>
  </sheetData>
  <sheetProtection sheet="1"/>
  <mergeCells count="99">
    <mergeCell ref="I14:J15"/>
    <mergeCell ref="M18:P19"/>
    <mergeCell ref="H17:L17"/>
    <mergeCell ref="K20:L21"/>
    <mergeCell ref="K18:L19"/>
    <mergeCell ref="M17:P17"/>
    <mergeCell ref="J23:K23"/>
    <mergeCell ref="H21:I21"/>
    <mergeCell ref="O23:P23"/>
    <mergeCell ref="G35:H35"/>
    <mergeCell ref="K29:P30"/>
    <mergeCell ref="O35:P35"/>
    <mergeCell ref="I33:J34"/>
    <mergeCell ref="M33:N34"/>
    <mergeCell ref="I29:J30"/>
    <mergeCell ref="K14:P15"/>
    <mergeCell ref="E15:H15"/>
    <mergeCell ref="G26:I27"/>
    <mergeCell ref="O33:P34"/>
    <mergeCell ref="H19:I19"/>
    <mergeCell ref="D17:G17"/>
    <mergeCell ref="D18:F18"/>
    <mergeCell ref="D19:F19"/>
    <mergeCell ref="D29:F30"/>
    <mergeCell ref="G29:H29"/>
    <mergeCell ref="H18:I18"/>
    <mergeCell ref="H20:I20"/>
    <mergeCell ref="M20:P21"/>
    <mergeCell ref="M31:P32"/>
    <mergeCell ref="L24:N27"/>
    <mergeCell ref="K5:P6"/>
    <mergeCell ref="D11:P11"/>
    <mergeCell ref="D12:P12"/>
    <mergeCell ref="D13:P13"/>
    <mergeCell ref="D9:P9"/>
    <mergeCell ref="J10:P10"/>
    <mergeCell ref="H5:J6"/>
    <mergeCell ref="H7:J8"/>
    <mergeCell ref="K7:P8"/>
    <mergeCell ref="D36:E38"/>
    <mergeCell ref="F36:F38"/>
    <mergeCell ref="A29:C30"/>
    <mergeCell ref="A17:C21"/>
    <mergeCell ref="A7:C8"/>
    <mergeCell ref="D7:G8"/>
    <mergeCell ref="A14:C15"/>
    <mergeCell ref="A9:C9"/>
    <mergeCell ref="A10:C10"/>
    <mergeCell ref="G18:G19"/>
    <mergeCell ref="D21:F21"/>
    <mergeCell ref="A11:C13"/>
    <mergeCell ref="E14:H14"/>
    <mergeCell ref="F33:F34"/>
    <mergeCell ref="G33:H34"/>
    <mergeCell ref="A24:C27"/>
    <mergeCell ref="A23:C23"/>
    <mergeCell ref="D31:H32"/>
    <mergeCell ref="M36:N38"/>
    <mergeCell ref="G24:I25"/>
    <mergeCell ref="K33:L34"/>
    <mergeCell ref="D35:E35"/>
    <mergeCell ref="L23:N23"/>
    <mergeCell ref="D23:I23"/>
    <mergeCell ref="D24:F25"/>
    <mergeCell ref="D26:F27"/>
    <mergeCell ref="D33:E34"/>
    <mergeCell ref="K35:L35"/>
    <mergeCell ref="I31:L32"/>
    <mergeCell ref="A31:C38"/>
    <mergeCell ref="G36:H38"/>
    <mergeCell ref="D53:P53"/>
    <mergeCell ref="A1:C1"/>
    <mergeCell ref="D48:P48"/>
    <mergeCell ref="D49:P49"/>
    <mergeCell ref="D50:P50"/>
    <mergeCell ref="D51:P51"/>
    <mergeCell ref="D52:P52"/>
    <mergeCell ref="D20:F20"/>
    <mergeCell ref="O36:P38"/>
    <mergeCell ref="G20:G21"/>
    <mergeCell ref="J24:K27"/>
    <mergeCell ref="O24:P27"/>
    <mergeCell ref="K36:L38"/>
    <mergeCell ref="I36:J38"/>
    <mergeCell ref="M35:N35"/>
    <mergeCell ref="I35:J35"/>
    <mergeCell ref="D56:P56"/>
    <mergeCell ref="D57:P57"/>
    <mergeCell ref="D58:P58"/>
    <mergeCell ref="D54:P54"/>
    <mergeCell ref="D55:P55"/>
    <mergeCell ref="A40:C42"/>
    <mergeCell ref="D46:P46"/>
    <mergeCell ref="D47:P47"/>
    <mergeCell ref="D40:E42"/>
    <mergeCell ref="F40:H42"/>
    <mergeCell ref="I40:K42"/>
    <mergeCell ref="L40:N42"/>
    <mergeCell ref="O40:P42"/>
  </mergeCells>
  <phoneticPr fontId="2"/>
  <pageMargins left="0.78740157480314965" right="0.19685039370078741" top="0.78740157480314965" bottom="0.39370078740157483" header="0.51181102362204722" footer="0.51181102362204722"/>
  <pageSetup paperSize="9" scale="96"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4"/>
  <sheetViews>
    <sheetView view="pageLayout" zoomScale="80" zoomScaleNormal="100" zoomScalePageLayoutView="80" workbookViewId="0">
      <selection activeCell="E21" sqref="E21"/>
    </sheetView>
  </sheetViews>
  <sheetFormatPr defaultRowHeight="13.5" x14ac:dyDescent="0.15"/>
  <cols>
    <col min="1" max="1" width="12.5" style="312" customWidth="1"/>
    <col min="2" max="2" width="9.625" style="312" customWidth="1"/>
    <col min="3" max="4" width="13.625" style="312" customWidth="1"/>
    <col min="5" max="5" width="10.375" style="312" bestFit="1" customWidth="1"/>
    <col min="6" max="6" width="29.125" style="312" customWidth="1"/>
    <col min="7" max="16384" width="9" style="312"/>
  </cols>
  <sheetData>
    <row r="1" spans="1:6" s="317" customFormat="1" ht="24" x14ac:dyDescent="0.15">
      <c r="A1" s="1215" t="s">
        <v>846</v>
      </c>
      <c r="B1" s="1215"/>
      <c r="C1" s="1215"/>
      <c r="D1" s="1215"/>
      <c r="E1" s="1215"/>
      <c r="F1" s="1215"/>
    </row>
    <row r="3" spans="1:6" x14ac:dyDescent="0.15">
      <c r="F3" s="494" t="s">
        <v>1230</v>
      </c>
    </row>
    <row r="5" spans="1:6" x14ac:dyDescent="0.15">
      <c r="A5" s="318" t="s">
        <v>845</v>
      </c>
      <c r="B5" s="1218" t="str">
        <f>IF(基礎データ入力!E7="","",基礎データ入力!E7)</f>
        <v/>
      </c>
      <c r="C5" s="1218"/>
      <c r="D5" s="1218"/>
      <c r="E5" s="1218"/>
      <c r="F5" s="315"/>
    </row>
    <row r="6" spans="1:6" x14ac:dyDescent="0.15">
      <c r="A6" s="315" t="s">
        <v>844</v>
      </c>
      <c r="B6" s="315"/>
      <c r="C6" s="315"/>
      <c r="D6" s="315"/>
      <c r="E6" s="315"/>
      <c r="F6" s="315"/>
    </row>
    <row r="7" spans="1:6" x14ac:dyDescent="0.15">
      <c r="A7" s="1217" t="str">
        <f>IF(基礎データ入力!E22="","",基礎データ入力!E22)</f>
        <v/>
      </c>
      <c r="B7" s="1217"/>
      <c r="C7" s="315" t="s">
        <v>843</v>
      </c>
      <c r="D7" s="315"/>
      <c r="E7" s="315"/>
      <c r="F7" s="315"/>
    </row>
    <row r="8" spans="1:6" x14ac:dyDescent="0.15">
      <c r="A8" s="315"/>
      <c r="B8" s="315"/>
      <c r="C8" s="315"/>
      <c r="D8" s="315"/>
      <c r="E8" s="315"/>
      <c r="F8" s="315"/>
    </row>
    <row r="9" spans="1:6" x14ac:dyDescent="0.15">
      <c r="A9" s="315"/>
      <c r="B9" s="315"/>
      <c r="C9" s="315"/>
      <c r="D9" s="319" t="s">
        <v>842</v>
      </c>
      <c r="E9" s="1216" t="str">
        <f>IF(基礎データ入力!K25="","",基礎データ入力!K25)</f>
        <v/>
      </c>
      <c r="F9" s="1216"/>
    </row>
    <row r="10" spans="1:6" x14ac:dyDescent="0.15">
      <c r="A10" s="315"/>
      <c r="B10" s="315"/>
      <c r="C10" s="315"/>
      <c r="D10" s="315"/>
      <c r="E10" s="315"/>
      <c r="F10" s="315"/>
    </row>
    <row r="11" spans="1:6" x14ac:dyDescent="0.15">
      <c r="A11" s="315"/>
      <c r="B11" s="315"/>
      <c r="C11" s="315"/>
      <c r="D11" s="319" t="s">
        <v>847</v>
      </c>
      <c r="E11" s="1216" t="str">
        <f>IF(基礎データ入力!K29="","",基礎データ入力!K29)</f>
        <v/>
      </c>
      <c r="F11" s="1216"/>
    </row>
    <row r="12" spans="1:6" x14ac:dyDescent="0.15">
      <c r="D12" s="316"/>
      <c r="E12" s="315"/>
      <c r="F12" s="315"/>
    </row>
    <row r="13" spans="1:6" x14ac:dyDescent="0.15">
      <c r="D13" s="316"/>
      <c r="E13" s="315"/>
      <c r="F13" s="315"/>
    </row>
    <row r="15" spans="1:6" ht="30" customHeight="1" x14ac:dyDescent="0.15">
      <c r="A15" s="1208" t="s">
        <v>841</v>
      </c>
      <c r="B15" s="1209"/>
      <c r="C15" s="1212" t="s">
        <v>840</v>
      </c>
      <c r="D15" s="1212"/>
      <c r="E15" s="1212" t="s">
        <v>839</v>
      </c>
      <c r="F15" s="1212"/>
    </row>
    <row r="16" spans="1:6" ht="30" customHeight="1" x14ac:dyDescent="0.15">
      <c r="A16" s="1210"/>
      <c r="B16" s="1211"/>
      <c r="C16" s="1210"/>
      <c r="D16" s="1211"/>
      <c r="E16" s="1213"/>
      <c r="F16" s="1213"/>
    </row>
    <row r="17" spans="1:6" ht="30" customHeight="1" x14ac:dyDescent="0.15">
      <c r="A17" s="1208" t="s">
        <v>838</v>
      </c>
      <c r="B17" s="1209"/>
      <c r="C17" s="1214"/>
      <c r="D17" s="1214"/>
      <c r="E17" s="314" t="s">
        <v>837</v>
      </c>
      <c r="F17" s="495" t="s">
        <v>836</v>
      </c>
    </row>
    <row r="18" spans="1:6" ht="75" customHeight="1" x14ac:dyDescent="0.15">
      <c r="A18" s="1220" t="s">
        <v>835</v>
      </c>
      <c r="B18" s="1221"/>
      <c r="C18" s="1213" t="s">
        <v>1231</v>
      </c>
      <c r="D18" s="1213"/>
      <c r="E18" s="1213"/>
      <c r="F18" s="1213"/>
    </row>
    <row r="19" spans="1:6" ht="30" customHeight="1" x14ac:dyDescent="0.15">
      <c r="A19" s="1208" t="s">
        <v>834</v>
      </c>
      <c r="B19" s="1209"/>
      <c r="C19" s="1223" t="s">
        <v>1230</v>
      </c>
      <c r="D19" s="1223"/>
      <c r="E19" s="1223"/>
      <c r="F19" s="1223"/>
    </row>
    <row r="24" spans="1:6" x14ac:dyDescent="0.15">
      <c r="A24" s="312" t="s">
        <v>833</v>
      </c>
    </row>
    <row r="25" spans="1:6" x14ac:dyDescent="0.15">
      <c r="A25" s="1222" t="s">
        <v>832</v>
      </c>
      <c r="B25" s="1222"/>
      <c r="C25" s="1222"/>
      <c r="D25" s="1222"/>
      <c r="E25" s="1222"/>
      <c r="F25" s="1222"/>
    </row>
    <row r="26" spans="1:6" x14ac:dyDescent="0.15">
      <c r="A26" s="1222"/>
      <c r="B26" s="1222"/>
      <c r="C26" s="1222"/>
      <c r="D26" s="1222"/>
      <c r="E26" s="1222"/>
      <c r="F26" s="1222"/>
    </row>
    <row r="27" spans="1:6" x14ac:dyDescent="0.15">
      <c r="A27" s="1222" t="s">
        <v>831</v>
      </c>
      <c r="B27" s="1222"/>
      <c r="C27" s="1222"/>
      <c r="D27" s="1222"/>
      <c r="E27" s="1222"/>
      <c r="F27" s="1222"/>
    </row>
    <row r="28" spans="1:6" x14ac:dyDescent="0.15">
      <c r="A28" s="1222"/>
      <c r="B28" s="1222"/>
      <c r="C28" s="1222"/>
      <c r="D28" s="1222"/>
      <c r="E28" s="1222"/>
      <c r="F28" s="1222"/>
    </row>
    <row r="29" spans="1:6" x14ac:dyDescent="0.15">
      <c r="A29" s="313"/>
      <c r="B29" s="313"/>
    </row>
    <row r="30" spans="1:6" x14ac:dyDescent="0.15">
      <c r="A30" s="313" t="s">
        <v>830</v>
      </c>
      <c r="B30" s="313"/>
    </row>
    <row r="31" spans="1:6" x14ac:dyDescent="0.15">
      <c r="A31" s="1219" t="s">
        <v>829</v>
      </c>
      <c r="B31" s="1219"/>
      <c r="C31" s="1219"/>
      <c r="D31" s="1219"/>
      <c r="E31" s="1219"/>
      <c r="F31" s="1219"/>
    </row>
    <row r="32" spans="1:6" x14ac:dyDescent="0.15">
      <c r="A32" s="1219"/>
      <c r="B32" s="1219"/>
      <c r="C32" s="1219"/>
      <c r="D32" s="1219"/>
      <c r="E32" s="1219"/>
      <c r="F32" s="1219"/>
    </row>
    <row r="33" spans="1:6" x14ac:dyDescent="0.15">
      <c r="A33" s="1219"/>
      <c r="B33" s="1219"/>
      <c r="C33" s="1219"/>
      <c r="D33" s="1219"/>
      <c r="E33" s="1219"/>
      <c r="F33" s="1219"/>
    </row>
    <row r="34" spans="1:6" x14ac:dyDescent="0.15">
      <c r="A34" s="1219"/>
      <c r="B34" s="1219"/>
      <c r="C34" s="1219"/>
      <c r="D34" s="1219"/>
      <c r="E34" s="1219"/>
      <c r="F34" s="1219"/>
    </row>
    <row r="35" spans="1:6" x14ac:dyDescent="0.15">
      <c r="A35" s="1219"/>
      <c r="B35" s="1219"/>
      <c r="C35" s="1219"/>
      <c r="D35" s="1219"/>
      <c r="E35" s="1219"/>
      <c r="F35" s="1219"/>
    </row>
    <row r="36" spans="1:6" x14ac:dyDescent="0.15">
      <c r="A36" s="1219"/>
      <c r="B36" s="1219"/>
      <c r="C36" s="1219"/>
      <c r="D36" s="1219"/>
      <c r="E36" s="1219"/>
      <c r="F36" s="1219"/>
    </row>
    <row r="38" spans="1:6" x14ac:dyDescent="0.15">
      <c r="A38" s="312" t="s">
        <v>828</v>
      </c>
    </row>
    <row r="39" spans="1:6" x14ac:dyDescent="0.15">
      <c r="A39" s="1219" t="s">
        <v>827</v>
      </c>
      <c r="B39" s="1219"/>
      <c r="C39" s="1219"/>
      <c r="D39" s="1219"/>
      <c r="E39" s="1219"/>
      <c r="F39" s="1219"/>
    </row>
    <row r="40" spans="1:6" x14ac:dyDescent="0.15">
      <c r="A40" s="1219"/>
      <c r="B40" s="1219"/>
      <c r="C40" s="1219"/>
      <c r="D40" s="1219"/>
      <c r="E40" s="1219"/>
      <c r="F40" s="1219"/>
    </row>
    <row r="42" spans="1:6" x14ac:dyDescent="0.15">
      <c r="A42" s="312" t="s">
        <v>826</v>
      </c>
    </row>
    <row r="43" spans="1:6" x14ac:dyDescent="0.15">
      <c r="A43" s="1219" t="s">
        <v>825</v>
      </c>
      <c r="B43" s="1219"/>
      <c r="C43" s="1219"/>
      <c r="D43" s="1219"/>
      <c r="E43" s="1219"/>
      <c r="F43" s="1219"/>
    </row>
    <row r="44" spans="1:6" x14ac:dyDescent="0.15">
      <c r="A44" s="1219"/>
      <c r="B44" s="1219"/>
      <c r="C44" s="1219"/>
      <c r="D44" s="1219"/>
      <c r="E44" s="1219"/>
      <c r="F44" s="1219"/>
    </row>
  </sheetData>
  <sheetProtection sheet="1" objects="1" scenarios="1"/>
  <mergeCells count="22">
    <mergeCell ref="A39:F40"/>
    <mergeCell ref="A43:F44"/>
    <mergeCell ref="A18:B18"/>
    <mergeCell ref="A19:B19"/>
    <mergeCell ref="A27:F28"/>
    <mergeCell ref="A25:F26"/>
    <mergeCell ref="C19:F19"/>
    <mergeCell ref="C18:F18"/>
    <mergeCell ref="A31:F36"/>
    <mergeCell ref="A1:F1"/>
    <mergeCell ref="E9:F9"/>
    <mergeCell ref="E11:F11"/>
    <mergeCell ref="A7:B7"/>
    <mergeCell ref="B5:E5"/>
    <mergeCell ref="A15:B15"/>
    <mergeCell ref="A16:B16"/>
    <mergeCell ref="A17:B17"/>
    <mergeCell ref="E15:F15"/>
    <mergeCell ref="C15:D15"/>
    <mergeCell ref="C16:D16"/>
    <mergeCell ref="E16:F16"/>
    <mergeCell ref="C17:D17"/>
  </mergeCells>
  <phoneticPr fontId="5"/>
  <pageMargins left="0.70866141732283472" right="0.70866141732283472" top="0.74803149606299213" bottom="0.74803149606299213" header="0.31496062992125984" footer="0.31496062992125984"/>
  <pageSetup paperSize="9" orientation="portrait" blackAndWhite="1" r:id="rId1"/>
  <headerFooter>
    <oddHeader>&amp;R&amp;"ＭＳ Ｐ明朝,標準"&amp;9S-18 安全衛生責任者(代理者)選任報告書
2012.5.1改訂</oddHeader>
    <oddFooter>&amp;C&amp;"ＭＳ Ｐ明朝,標準"富士建設株式会社</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J47"/>
  <sheetViews>
    <sheetView view="pageBreakPreview" zoomScale="80" zoomScaleNormal="100" zoomScaleSheetLayoutView="80" workbookViewId="0">
      <selection activeCell="H27" sqref="H27"/>
    </sheetView>
  </sheetViews>
  <sheetFormatPr defaultRowHeight="13.5" x14ac:dyDescent="0.15"/>
  <cols>
    <col min="1" max="2" width="9" style="173"/>
    <col min="3" max="3" width="13" style="173" bestFit="1" customWidth="1"/>
    <col min="4" max="5" width="4.625" style="173" customWidth="1"/>
    <col min="6" max="9" width="9" style="173"/>
    <col min="10" max="10" width="5.5" style="173" customWidth="1"/>
    <col min="11" max="16384" width="9" style="173"/>
  </cols>
  <sheetData>
    <row r="2" spans="1:10" s="188" customFormat="1" ht="18.75" x14ac:dyDescent="0.2">
      <c r="A2" s="1227" t="s">
        <v>563</v>
      </c>
      <c r="B2" s="1227"/>
      <c r="C2" s="1227"/>
      <c r="D2" s="1227"/>
      <c r="E2" s="1227"/>
      <c r="F2" s="1227"/>
      <c r="G2" s="1227"/>
      <c r="H2" s="1227"/>
      <c r="I2" s="1227"/>
      <c r="J2" s="1227"/>
    </row>
    <row r="4" spans="1:10" x14ac:dyDescent="0.15">
      <c r="H4" s="1226" t="s">
        <v>1232</v>
      </c>
      <c r="I4" s="1226"/>
      <c r="J4" s="1226"/>
    </row>
    <row r="8" spans="1:10" x14ac:dyDescent="0.15">
      <c r="A8" s="1224" t="str">
        <f>IF(基礎データ入力!E16="","",基礎データ入力!E16)</f>
        <v/>
      </c>
      <c r="B8" s="1224"/>
      <c r="C8" s="1224"/>
      <c r="D8" s="173" t="s">
        <v>562</v>
      </c>
    </row>
    <row r="10" spans="1:10" x14ac:dyDescent="0.15">
      <c r="D10" s="1232"/>
      <c r="E10" s="1232"/>
      <c r="F10" s="189" t="s">
        <v>559</v>
      </c>
      <c r="G10" s="1231" t="str">
        <f>IF(基礎データ入力!K47="","",基礎データ入力!K47)</f>
        <v/>
      </c>
      <c r="H10" s="1231"/>
      <c r="I10" s="1231"/>
      <c r="J10" s="1231"/>
    </row>
    <row r="11" spans="1:10" x14ac:dyDescent="0.15">
      <c r="F11" s="189"/>
      <c r="G11" s="1231"/>
      <c r="H11" s="1231"/>
      <c r="I11" s="1231"/>
      <c r="J11" s="1231"/>
    </row>
    <row r="12" spans="1:10" x14ac:dyDescent="0.15">
      <c r="F12" s="189" t="s">
        <v>558</v>
      </c>
      <c r="G12" s="1231" t="str">
        <f>IF(基礎データ入力!K25="","",基礎データ入力!K25)</f>
        <v/>
      </c>
      <c r="H12" s="1231"/>
      <c r="I12" s="1231"/>
      <c r="J12" s="1231"/>
    </row>
    <row r="13" spans="1:10" x14ac:dyDescent="0.15">
      <c r="F13" s="189"/>
      <c r="G13" s="1231"/>
      <c r="H13" s="1231"/>
      <c r="I13" s="1231"/>
      <c r="J13" s="1231"/>
    </row>
    <row r="14" spans="1:10" x14ac:dyDescent="0.15">
      <c r="F14" s="189" t="s">
        <v>561</v>
      </c>
      <c r="G14" s="1231" t="str">
        <f>IF(基礎データ入力!K29="","",基礎データ入力!K29)</f>
        <v/>
      </c>
      <c r="H14" s="1231"/>
      <c r="I14" s="1231"/>
      <c r="J14" s="190"/>
    </row>
    <row r="18" spans="1:10" x14ac:dyDescent="0.15">
      <c r="A18" s="1233" t="s">
        <v>569</v>
      </c>
      <c r="B18" s="1233"/>
      <c r="C18" s="1233"/>
      <c r="D18" s="1233"/>
      <c r="E18" s="1233"/>
      <c r="F18" s="1233"/>
      <c r="G18" s="1233"/>
      <c r="H18" s="1233"/>
      <c r="I18" s="1233"/>
      <c r="J18" s="1233"/>
    </row>
    <row r="19" spans="1:10" x14ac:dyDescent="0.15">
      <c r="A19" s="1233" t="s">
        <v>570</v>
      </c>
      <c r="B19" s="1233"/>
      <c r="C19" s="1233"/>
      <c r="D19" s="1233"/>
      <c r="E19" s="1233"/>
      <c r="F19" s="1233"/>
      <c r="G19" s="1233"/>
      <c r="H19" s="1233"/>
      <c r="I19" s="1233"/>
      <c r="J19" s="1233"/>
    </row>
    <row r="21" spans="1:10" x14ac:dyDescent="0.15">
      <c r="A21" s="1232" t="s">
        <v>557</v>
      </c>
      <c r="B21" s="1232"/>
      <c r="C21" s="1232"/>
      <c r="D21" s="1232"/>
      <c r="E21" s="1232"/>
      <c r="F21" s="1232"/>
      <c r="G21" s="1232"/>
      <c r="H21" s="1232"/>
      <c r="I21" s="1232"/>
      <c r="J21" s="1232"/>
    </row>
    <row r="23" spans="1:10" s="191" customFormat="1" x14ac:dyDescent="0.15">
      <c r="A23" s="191" t="s">
        <v>548</v>
      </c>
      <c r="B23" s="1229" t="str">
        <f>IF(基礎データ入力!E7="","",基礎データ入力!E7)</f>
        <v/>
      </c>
      <c r="C23" s="1229"/>
      <c r="D23" s="1229"/>
      <c r="E23" s="1229"/>
      <c r="F23" s="1229"/>
      <c r="G23" s="1229"/>
      <c r="H23" s="1229"/>
    </row>
    <row r="24" spans="1:10" s="191" customFormat="1" x14ac:dyDescent="0.15">
      <c r="B24" s="1230"/>
      <c r="C24" s="1230"/>
      <c r="D24" s="1230"/>
      <c r="E24" s="1230"/>
      <c r="F24" s="1230"/>
      <c r="G24" s="1230"/>
      <c r="H24" s="1230"/>
    </row>
    <row r="26" spans="1:10" x14ac:dyDescent="0.15">
      <c r="A26" s="173" t="s">
        <v>549</v>
      </c>
    </row>
    <row r="27" spans="1:10" x14ac:dyDescent="0.15">
      <c r="A27" s="192"/>
      <c r="B27" s="192"/>
    </row>
    <row r="28" spans="1:10" x14ac:dyDescent="0.15">
      <c r="A28" s="192"/>
      <c r="B28" s="192" t="s">
        <v>550</v>
      </c>
    </row>
    <row r="29" spans="1:10" x14ac:dyDescent="0.15">
      <c r="A29" s="192"/>
      <c r="B29" s="192"/>
    </row>
    <row r="30" spans="1:10" x14ac:dyDescent="0.15">
      <c r="A30" s="192"/>
      <c r="B30" s="192" t="s">
        <v>551</v>
      </c>
    </row>
    <row r="31" spans="1:10" x14ac:dyDescent="0.15">
      <c r="A31" s="192"/>
      <c r="B31" s="192"/>
      <c r="C31" s="173" t="s">
        <v>552</v>
      </c>
      <c r="D31" s="1228"/>
      <c r="E31" s="1228"/>
      <c r="F31" s="1228"/>
      <c r="G31" s="1228"/>
      <c r="H31" s="1228"/>
      <c r="I31" s="173" t="s">
        <v>564</v>
      </c>
    </row>
    <row r="32" spans="1:10" x14ac:dyDescent="0.15">
      <c r="A32" s="192"/>
      <c r="B32" s="192"/>
    </row>
    <row r="33" spans="1:8" x14ac:dyDescent="0.15">
      <c r="A33" s="192"/>
      <c r="B33" s="192" t="s">
        <v>553</v>
      </c>
    </row>
    <row r="34" spans="1:8" x14ac:dyDescent="0.15">
      <c r="A34" s="192"/>
      <c r="B34" s="192"/>
    </row>
    <row r="35" spans="1:8" x14ac:dyDescent="0.15">
      <c r="A35" s="192"/>
      <c r="B35" s="192" t="s">
        <v>554</v>
      </c>
    </row>
    <row r="36" spans="1:8" x14ac:dyDescent="0.15">
      <c r="A36" s="192"/>
      <c r="B36" s="192"/>
    </row>
    <row r="37" spans="1:8" x14ac:dyDescent="0.15">
      <c r="A37" s="192"/>
      <c r="B37" s="192" t="s">
        <v>555</v>
      </c>
    </row>
    <row r="38" spans="1:8" x14ac:dyDescent="0.15">
      <c r="A38" s="192"/>
      <c r="B38" s="192"/>
    </row>
    <row r="39" spans="1:8" x14ac:dyDescent="0.15">
      <c r="A39" s="192"/>
      <c r="B39" s="192" t="s">
        <v>556</v>
      </c>
    </row>
    <row r="40" spans="1:8" x14ac:dyDescent="0.15">
      <c r="A40" s="192"/>
      <c r="B40" s="193"/>
      <c r="C40" s="1225"/>
      <c r="D40" s="1225"/>
      <c r="E40" s="1225"/>
      <c r="F40" s="1225"/>
      <c r="G40" s="1225"/>
      <c r="H40" s="1225"/>
    </row>
    <row r="41" spans="1:8" x14ac:dyDescent="0.15">
      <c r="C41" s="1225"/>
      <c r="D41" s="1225"/>
      <c r="E41" s="1225"/>
      <c r="F41" s="1225"/>
      <c r="G41" s="1225"/>
      <c r="H41" s="1225"/>
    </row>
    <row r="42" spans="1:8" x14ac:dyDescent="0.15">
      <c r="C42" s="1225"/>
      <c r="D42" s="1225"/>
      <c r="E42" s="1225"/>
      <c r="F42" s="1225"/>
      <c r="G42" s="1225"/>
      <c r="H42" s="1225"/>
    </row>
    <row r="43" spans="1:8" x14ac:dyDescent="0.15">
      <c r="C43" s="1225"/>
      <c r="D43" s="1225"/>
      <c r="E43" s="1225"/>
      <c r="F43" s="1225"/>
      <c r="G43" s="1225"/>
      <c r="H43" s="1225"/>
    </row>
    <row r="45" spans="1:8" x14ac:dyDescent="0.15">
      <c r="A45" s="173" t="s">
        <v>566</v>
      </c>
    </row>
    <row r="46" spans="1:8" x14ac:dyDescent="0.15">
      <c r="A46" s="173" t="s">
        <v>567</v>
      </c>
    </row>
    <row r="47" spans="1:8" x14ac:dyDescent="0.15">
      <c r="A47" s="173" t="s">
        <v>568</v>
      </c>
    </row>
  </sheetData>
  <sheetProtection sheet="1"/>
  <mergeCells count="16">
    <mergeCell ref="A8:C8"/>
    <mergeCell ref="C40:H43"/>
    <mergeCell ref="H4:J4"/>
    <mergeCell ref="A2:J2"/>
    <mergeCell ref="D31:H31"/>
    <mergeCell ref="B23:H23"/>
    <mergeCell ref="B24:H24"/>
    <mergeCell ref="G14:I14"/>
    <mergeCell ref="A21:J21"/>
    <mergeCell ref="G10:J10"/>
    <mergeCell ref="G11:J11"/>
    <mergeCell ref="G12:J12"/>
    <mergeCell ref="G13:J13"/>
    <mergeCell ref="D10:E10"/>
    <mergeCell ref="A18:J18"/>
    <mergeCell ref="A19:J19"/>
  </mergeCells>
  <phoneticPr fontId="5"/>
  <pageMargins left="0.98425196850393704" right="0.98425196850393704" top="0.98425196850393704" bottom="0.98425196850393704" header="0.51181102362204722" footer="0.51181102362204722"/>
  <pageSetup paperSize="9" orientation="portrait" blackAndWhite="1" horizontalDpi="300" verticalDpi="300" r:id="rId1"/>
  <headerFooter alignWithMargins="0">
    <oddHeader xml:space="preserve">&amp;R&amp;"ＭＳ 明朝,標準"&amp;9S-19 建設業退職金共済制度証紙支給不要届
2012.5.1改訂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AG155"/>
  <sheetViews>
    <sheetView showZeros="0" view="pageBreakPreview" topLeftCell="B1" zoomScale="90" zoomScaleNormal="50" zoomScaleSheetLayoutView="90" zoomScalePageLayoutView="90" workbookViewId="0">
      <selection activeCell="C17" sqref="C17:D18"/>
    </sheetView>
  </sheetViews>
  <sheetFormatPr defaultRowHeight="13.5" x14ac:dyDescent="0.15"/>
  <cols>
    <col min="1" max="1" width="2.625" style="173" customWidth="1"/>
    <col min="2" max="2" width="4.5" style="173" customWidth="1"/>
    <col min="3" max="3" width="6.375" style="173" customWidth="1"/>
    <col min="4" max="4" width="11.875" style="173" customWidth="1"/>
    <col min="5" max="5" width="10.5" style="173" customWidth="1"/>
    <col min="6" max="6" width="6.125" style="173" customWidth="1"/>
    <col min="7" max="8" width="14.375" style="173" customWidth="1"/>
    <col min="9" max="9" width="28.875" style="173" customWidth="1"/>
    <col min="10" max="10" width="14.125" style="173" customWidth="1"/>
    <col min="11" max="11" width="5.125" style="173" customWidth="1"/>
    <col min="12" max="12" width="3.5" style="173" customWidth="1"/>
    <col min="13" max="13" width="5.125" style="173" customWidth="1"/>
    <col min="14" max="14" width="4.5" style="173" customWidth="1"/>
    <col min="15" max="16" width="6.625" style="173" customWidth="1"/>
    <col min="17" max="18" width="13.125" style="173" customWidth="1"/>
    <col min="19" max="24" width="8.625" style="173" customWidth="1"/>
    <col min="25" max="26" width="7.5" style="173" customWidth="1"/>
    <col min="27" max="27" width="7.5" style="173" bestFit="1" customWidth="1"/>
    <col min="28" max="29" width="0.875" style="173" customWidth="1"/>
    <col min="30" max="16384" width="9" style="173"/>
  </cols>
  <sheetData>
    <row r="1" spans="1:33" s="191" customFormat="1" x14ac:dyDescent="0.15">
      <c r="A1" s="1315" t="s">
        <v>873</v>
      </c>
      <c r="B1" s="1316"/>
      <c r="C1" s="1316"/>
      <c r="D1" s="1317"/>
      <c r="V1" s="276" t="s">
        <v>184</v>
      </c>
      <c r="W1" s="277"/>
      <c r="X1" s="278"/>
      <c r="Y1" s="278"/>
      <c r="Z1" s="278"/>
      <c r="AA1" s="279"/>
    </row>
    <row r="2" spans="1:33" s="191" customFormat="1" ht="24" x14ac:dyDescent="0.15">
      <c r="H2" s="537"/>
      <c r="I2" s="537"/>
      <c r="J2" s="536" t="s">
        <v>183</v>
      </c>
      <c r="V2" s="280" t="s">
        <v>188</v>
      </c>
      <c r="W2" s="281"/>
      <c r="X2" s="282"/>
      <c r="Y2" s="282"/>
      <c r="Z2" s="282"/>
      <c r="AA2" s="283"/>
    </row>
    <row r="3" spans="1:33" s="191" customFormat="1" ht="13.5" customHeight="1" x14ac:dyDescent="0.15">
      <c r="H3" s="538"/>
      <c r="I3" s="538"/>
      <c r="J3" s="1356">
        <v>44440</v>
      </c>
      <c r="K3" s="1356"/>
      <c r="L3" s="1356"/>
      <c r="M3" s="1356"/>
      <c r="N3" s="1356"/>
      <c r="O3" s="1356"/>
      <c r="P3" s="1356"/>
      <c r="Q3" s="1356"/>
      <c r="S3" s="284"/>
    </row>
    <row r="4" spans="1:33" s="191" customFormat="1" ht="18" customHeight="1" x14ac:dyDescent="0.15">
      <c r="A4" s="1311" t="s">
        <v>185</v>
      </c>
      <c r="B4" s="1312"/>
      <c r="C4" s="1312"/>
      <c r="D4" s="1313" t="str">
        <f>IF(基礎データ入力!E7="","",基礎データ入力!E7)</f>
        <v/>
      </c>
      <c r="E4" s="1313"/>
      <c r="F4" s="1313"/>
      <c r="G4" s="1313"/>
      <c r="H4" s="1313"/>
      <c r="W4" s="605" t="s">
        <v>1443</v>
      </c>
      <c r="X4" s="1310" t="s">
        <v>1233</v>
      </c>
      <c r="Y4" s="1310"/>
      <c r="Z4" s="1310"/>
      <c r="AA4" s="1310"/>
    </row>
    <row r="5" spans="1:33" s="191" customFormat="1" ht="18" customHeight="1" x14ac:dyDescent="0.15">
      <c r="A5" s="1325" t="s">
        <v>1272</v>
      </c>
      <c r="B5" s="1325"/>
      <c r="C5" s="1325"/>
      <c r="D5" s="1326" t="str">
        <f>IF(基礎データ入力!E18="","",基礎データ入力!E18)</f>
        <v/>
      </c>
      <c r="E5" s="1326"/>
      <c r="F5" s="1326"/>
      <c r="I5" s="285"/>
      <c r="J5" s="286"/>
      <c r="L5" s="286"/>
      <c r="N5" s="515"/>
      <c r="O5" s="286" t="s">
        <v>1290</v>
      </c>
      <c r="P5" s="1229" t="str">
        <f>IF(基礎データ入力!K7="","",基礎データ入力!K7)</f>
        <v/>
      </c>
      <c r="Q5" s="1229"/>
      <c r="R5" s="1229"/>
      <c r="U5" s="184" t="str">
        <f>IF(基礎データ入力!K53="","(　次)","("&amp;基礎データ入力!K53&amp;"次)")</f>
        <v>(　次)</v>
      </c>
      <c r="V5" s="191" t="s">
        <v>190</v>
      </c>
      <c r="W5" s="1327" t="str">
        <f>IF(基礎データ入力!K25="","",基礎データ入力!K25)</f>
        <v/>
      </c>
      <c r="X5" s="1327"/>
      <c r="Y5" s="1327"/>
      <c r="Z5" s="1327"/>
    </row>
    <row r="6" spans="1:33" s="191" customFormat="1" ht="18" customHeight="1" x14ac:dyDescent="0.15">
      <c r="A6" s="1324" t="s">
        <v>808</v>
      </c>
      <c r="B6" s="1324"/>
      <c r="C6" s="1324"/>
      <c r="D6" s="1353" t="str">
        <f>IF(基礎データ入力!E22="","",基礎データ入力!E22)</f>
        <v/>
      </c>
      <c r="E6" s="1353"/>
      <c r="F6" s="287" t="s">
        <v>186</v>
      </c>
      <c r="G6" s="219"/>
      <c r="L6" s="286"/>
      <c r="N6" s="528"/>
      <c r="O6" s="286" t="s">
        <v>1291</v>
      </c>
      <c r="P6" s="1331" t="str">
        <f>IF(基礎データ入力!K9="","",基礎データ入力!K9)</f>
        <v/>
      </c>
      <c r="Q6" s="1331"/>
      <c r="R6" s="1331"/>
      <c r="S6" s="288" t="s">
        <v>92</v>
      </c>
      <c r="T6" s="217"/>
      <c r="V6" s="286" t="s">
        <v>1273</v>
      </c>
      <c r="W6" s="1314" t="str">
        <f>IF(基礎データ入力!K27="","",基礎データ入力!K27)</f>
        <v/>
      </c>
      <c r="X6" s="1314"/>
      <c r="Y6" s="1314"/>
      <c r="Z6" s="1314"/>
      <c r="AA6" s="288" t="s">
        <v>92</v>
      </c>
    </row>
    <row r="7" spans="1:33" s="191" customFormat="1" ht="18" customHeight="1" x14ac:dyDescent="0.15">
      <c r="D7" s="278"/>
      <c r="E7" s="278"/>
      <c r="F7" s="278"/>
      <c r="L7" s="1355" t="s">
        <v>1300</v>
      </c>
      <c r="M7" s="1355"/>
      <c r="N7" s="1355"/>
      <c r="O7" s="1355"/>
      <c r="P7" s="1355"/>
      <c r="Q7" s="530" t="s">
        <v>1292</v>
      </c>
      <c r="R7" s="530"/>
      <c r="S7" s="531"/>
      <c r="T7" s="1332" t="s">
        <v>1300</v>
      </c>
      <c r="U7" s="1332"/>
      <c r="V7" s="1332"/>
      <c r="W7" s="1332"/>
      <c r="X7" s="530" t="s">
        <v>1292</v>
      </c>
      <c r="Y7" s="118"/>
      <c r="Z7" s="118"/>
      <c r="AA7" s="529"/>
    </row>
    <row r="8" spans="1:33" s="191" customFormat="1" ht="6" customHeight="1" x14ac:dyDescent="0.15">
      <c r="D8" s="219"/>
      <c r="E8" s="219"/>
      <c r="F8" s="219"/>
    </row>
    <row r="9" spans="1:33" s="516" customFormat="1" ht="12" x14ac:dyDescent="0.15">
      <c r="B9" s="1318" t="s">
        <v>191</v>
      </c>
      <c r="C9" s="1339" t="s">
        <v>1274</v>
      </c>
      <c r="D9" s="1341"/>
      <c r="E9" s="1321" t="s">
        <v>174</v>
      </c>
      <c r="F9" s="1321" t="s">
        <v>167</v>
      </c>
      <c r="G9" s="1321" t="s">
        <v>192</v>
      </c>
      <c r="H9" s="1321" t="s">
        <v>176</v>
      </c>
      <c r="I9" s="523"/>
      <c r="J9" s="498"/>
      <c r="K9" s="1343" t="s">
        <v>1277</v>
      </c>
      <c r="L9" s="1340"/>
      <c r="M9" s="1341"/>
      <c r="N9" s="1318" t="s">
        <v>193</v>
      </c>
      <c r="O9" s="1343" t="s">
        <v>1278</v>
      </c>
      <c r="P9" s="1341"/>
      <c r="Q9" s="1321" t="s">
        <v>1279</v>
      </c>
      <c r="R9" s="525" t="s">
        <v>1282</v>
      </c>
      <c r="S9" s="1339" t="s">
        <v>181</v>
      </c>
      <c r="T9" s="1340"/>
      <c r="U9" s="1340"/>
      <c r="V9" s="1340"/>
      <c r="W9" s="1340"/>
      <c r="X9" s="1341"/>
      <c r="Y9" s="1339" t="s">
        <v>194</v>
      </c>
      <c r="Z9" s="1341"/>
      <c r="AA9" s="1328" t="s">
        <v>1286</v>
      </c>
    </row>
    <row r="10" spans="1:33" s="516" customFormat="1" ht="12" x14ac:dyDescent="0.15">
      <c r="B10" s="1319"/>
      <c r="C10" s="1335"/>
      <c r="D10" s="1336"/>
      <c r="E10" s="1322"/>
      <c r="F10" s="1322"/>
      <c r="G10" s="1322"/>
      <c r="H10" s="1322"/>
      <c r="I10" s="518" t="s">
        <v>198</v>
      </c>
      <c r="J10" s="517" t="s">
        <v>1276</v>
      </c>
      <c r="K10" s="1335"/>
      <c r="L10" s="1342"/>
      <c r="M10" s="1336"/>
      <c r="N10" s="1319"/>
      <c r="O10" s="1335"/>
      <c r="P10" s="1336"/>
      <c r="Q10" s="1344"/>
      <c r="R10" s="217" t="s">
        <v>1283</v>
      </c>
      <c r="S10" s="1335"/>
      <c r="T10" s="1342"/>
      <c r="U10" s="1342"/>
      <c r="V10" s="1342"/>
      <c r="W10" s="1342"/>
      <c r="X10" s="1336"/>
      <c r="Y10" s="1335"/>
      <c r="Z10" s="1336"/>
      <c r="AA10" s="1329"/>
    </row>
    <row r="11" spans="1:33" s="516" customFormat="1" ht="12" x14ac:dyDescent="0.15">
      <c r="B11" s="1319"/>
      <c r="C11" s="1345" t="s">
        <v>179</v>
      </c>
      <c r="D11" s="1346"/>
      <c r="E11" s="1322"/>
      <c r="F11" s="1322"/>
      <c r="G11" s="1344"/>
      <c r="H11" s="1344"/>
      <c r="I11" s="524"/>
      <c r="J11" s="519"/>
      <c r="K11" s="1335"/>
      <c r="L11" s="1342"/>
      <c r="M11" s="1336"/>
      <c r="N11" s="1319"/>
      <c r="O11" s="1335"/>
      <c r="P11" s="1336"/>
      <c r="Q11" s="1357" t="s">
        <v>1280</v>
      </c>
      <c r="R11" s="526" t="s">
        <v>1284</v>
      </c>
      <c r="S11" s="1333" t="s">
        <v>195</v>
      </c>
      <c r="T11" s="1334"/>
      <c r="U11" s="1333" t="s">
        <v>196</v>
      </c>
      <c r="V11" s="1334"/>
      <c r="W11" s="1333" t="s">
        <v>182</v>
      </c>
      <c r="X11" s="1334"/>
      <c r="Y11" s="1364"/>
      <c r="Z11" s="1365"/>
      <c r="AA11" s="1329"/>
    </row>
    <row r="12" spans="1:33" s="516" customFormat="1" ht="12" x14ac:dyDescent="0.15">
      <c r="B12" s="1319"/>
      <c r="C12" s="1347"/>
      <c r="D12" s="1348"/>
      <c r="E12" s="1322"/>
      <c r="F12" s="1322"/>
      <c r="G12" s="1357" t="s">
        <v>175</v>
      </c>
      <c r="H12" s="1357" t="s">
        <v>177</v>
      </c>
      <c r="I12" s="522"/>
      <c r="J12" s="520"/>
      <c r="K12" s="1358" t="s">
        <v>178</v>
      </c>
      <c r="L12" s="1359"/>
      <c r="M12" s="1360"/>
      <c r="N12" s="1319"/>
      <c r="O12" s="1335" t="s">
        <v>180</v>
      </c>
      <c r="P12" s="1336"/>
      <c r="Q12" s="1344"/>
      <c r="R12" s="527" t="s">
        <v>1283</v>
      </c>
      <c r="S12" s="1335"/>
      <c r="T12" s="1336"/>
      <c r="U12" s="1335"/>
      <c r="V12" s="1336"/>
      <c r="W12" s="1335"/>
      <c r="X12" s="1336"/>
      <c r="Y12" s="1366" t="s">
        <v>1285</v>
      </c>
      <c r="Z12" s="1367"/>
      <c r="AA12" s="1329"/>
    </row>
    <row r="13" spans="1:33" s="516" customFormat="1" ht="13.5" customHeight="1" x14ac:dyDescent="0.15">
      <c r="B13" s="1319"/>
      <c r="C13" s="1349" t="s">
        <v>1275</v>
      </c>
      <c r="D13" s="1350"/>
      <c r="E13" s="1322"/>
      <c r="F13" s="1322"/>
      <c r="G13" s="1322"/>
      <c r="H13" s="1322"/>
      <c r="I13" s="518" t="s">
        <v>199</v>
      </c>
      <c r="J13" s="517" t="s">
        <v>1276</v>
      </c>
      <c r="K13" s="1358"/>
      <c r="L13" s="1359"/>
      <c r="M13" s="1360"/>
      <c r="N13" s="1319"/>
      <c r="O13" s="1335"/>
      <c r="P13" s="1336"/>
      <c r="Q13" s="1322" t="s">
        <v>1281</v>
      </c>
      <c r="R13" s="1372" t="s">
        <v>1289</v>
      </c>
      <c r="S13" s="1335" t="s">
        <v>197</v>
      </c>
      <c r="T13" s="1336"/>
      <c r="U13" s="1335"/>
      <c r="V13" s="1336"/>
      <c r="W13" s="1335"/>
      <c r="X13" s="1336"/>
      <c r="Y13" s="1368"/>
      <c r="Z13" s="1369"/>
      <c r="AA13" s="1329"/>
    </row>
    <row r="14" spans="1:33" s="516" customFormat="1" ht="12" x14ac:dyDescent="0.15">
      <c r="B14" s="1320"/>
      <c r="C14" s="1351"/>
      <c r="D14" s="1352"/>
      <c r="E14" s="1323"/>
      <c r="F14" s="1323"/>
      <c r="G14" s="1323"/>
      <c r="H14" s="1323"/>
      <c r="I14" s="521"/>
      <c r="J14" s="499"/>
      <c r="K14" s="1361"/>
      <c r="L14" s="1362"/>
      <c r="M14" s="1363"/>
      <c r="N14" s="1320"/>
      <c r="O14" s="1337"/>
      <c r="P14" s="1338"/>
      <c r="Q14" s="1323"/>
      <c r="R14" s="1330"/>
      <c r="S14" s="1337"/>
      <c r="T14" s="1338"/>
      <c r="U14" s="1337"/>
      <c r="V14" s="1338"/>
      <c r="W14" s="1337"/>
      <c r="X14" s="1338"/>
      <c r="Y14" s="1370"/>
      <c r="Z14" s="1371"/>
      <c r="AA14" s="1330"/>
    </row>
    <row r="15" spans="1:33" s="516" customFormat="1" x14ac:dyDescent="0.15">
      <c r="B15" s="1281">
        <v>1</v>
      </c>
      <c r="C15" s="875" t="s">
        <v>1396</v>
      </c>
      <c r="D15" s="877"/>
      <c r="E15" s="597"/>
      <c r="F15" s="606"/>
      <c r="G15" s="1286">
        <f>IF(C15="","　　　年　月　日",_xlfn.XLOOKUP(C15,名簿データ!A:A,名簿データ!E:E))</f>
        <v>30762</v>
      </c>
      <c r="H15" s="1286">
        <f>IF(C15="","　　　年　月　日",_xlfn.XLOOKUP(C15,名簿データ!A:A,名簿データ!G:G))</f>
        <v>22724</v>
      </c>
      <c r="I15" s="1289" t="str">
        <f>IF(C15="","",_xlfn.XLOOKUP(C15,名簿データ!A:A,名簿データ!H:H))</f>
        <v>室蘭市中央町3丁目6番3号</v>
      </c>
      <c r="J15" s="1291" t="str">
        <f>IF(C15="","",_xlfn.XLOOKUP(C15,名簿データ!A:A,名簿データ!I:I))</f>
        <v>0143-22-7115</v>
      </c>
      <c r="K15" s="1292">
        <f>IF(C15="","　　　年　月　日",_xlfn.XLOOKUP(C15,名簿データ!A:A,名簿データ!L:L))</f>
        <v>44292</v>
      </c>
      <c r="L15" s="1293" t="e">
        <f>IF(H15="","　　　年　月　日",_xlfn.XLOOKUP(H15,名簿データ!F:F,名簿データ!J:J))</f>
        <v>#N/A</v>
      </c>
      <c r="M15" s="1294" t="e">
        <f>IF(I15="","　　　年　月　日",_xlfn.XLOOKUP(I15,名簿データ!G:G,名簿データ!K:K))</f>
        <v>#N/A</v>
      </c>
      <c r="N15" s="598"/>
      <c r="O15" s="1301" t="str">
        <f>IF(C15="","　　　年　月　日",_xlfn.XLOOKUP(C15,名簿データ!A:A,名簿データ!P:P))</f>
        <v>　　　年　月　日</v>
      </c>
      <c r="P15" s="1302"/>
      <c r="Q15" s="1250" t="str">
        <f>_xlfn.XLOOKUP(C15,名簿データ!A:A,名簿データ!R:R)</f>
        <v>協会けんぽ</v>
      </c>
      <c r="R15" s="1250" t="str">
        <f>_xlfn.XLOOKUP(C15,名簿データ!A:A,名簿データ!V:V)</f>
        <v>無</v>
      </c>
      <c r="S15" s="1252" t="str">
        <f>_xlfn.XLOOKUP(C15,名簿データ!A:A,名簿データ!Y:Y)</f>
        <v>雇入教育</v>
      </c>
      <c r="T15" s="1253"/>
      <c r="U15" s="1252" t="str">
        <f>_xlfn.XLOOKUP(C15,名簿データ!A:A,名簿データ!AE:AE)</f>
        <v>車両系建設機械</v>
      </c>
      <c r="V15" s="1253"/>
      <c r="W15" s="1252" t="str">
        <f>_xlfn.XLOOKUP(C15,名簿データ!A:A,名簿データ!AK:AK)</f>
        <v>中型限定</v>
      </c>
      <c r="X15" s="1253"/>
      <c r="Y15" s="1254" t="s">
        <v>187</v>
      </c>
      <c r="Z15" s="1255"/>
      <c r="AA15" s="1256" t="s">
        <v>1287</v>
      </c>
      <c r="AE15" s="568" t="s">
        <v>1402</v>
      </c>
      <c r="AF15" s="568" t="s">
        <v>1403</v>
      </c>
      <c r="AG15" s="568" t="s">
        <v>1404</v>
      </c>
    </row>
    <row r="16" spans="1:33" s="516" customFormat="1" x14ac:dyDescent="0.15">
      <c r="B16" s="1282"/>
      <c r="C16" s="1284"/>
      <c r="D16" s="1285"/>
      <c r="E16" s="1246" t="str">
        <f>IF(C15="","",_xlfn.XLOOKUP(C15,名簿データ!A:A,名簿データ!D:D))</f>
        <v>技術職員</v>
      </c>
      <c r="F16" s="607"/>
      <c r="G16" s="1287"/>
      <c r="H16" s="1287"/>
      <c r="I16" s="1264"/>
      <c r="J16" s="1246"/>
      <c r="K16" s="1295"/>
      <c r="L16" s="1296"/>
      <c r="M16" s="1297"/>
      <c r="N16" s="1246" t="str">
        <f>_xlfn.XLOOKUP(C15,名簿データ!A:A,名簿データ!O:O)</f>
        <v>A</v>
      </c>
      <c r="O16" s="1303"/>
      <c r="P16" s="1304"/>
      <c r="Q16" s="1251"/>
      <c r="R16" s="1251"/>
      <c r="S16" s="1234" t="str">
        <f>_xlfn.XLOOKUP(C15,名簿データ!A:A,名簿データ!Z:Z)</f>
        <v>職長・安全衛生教育</v>
      </c>
      <c r="T16" s="1235"/>
      <c r="U16" s="1234" t="str">
        <f>_xlfn.XLOOKUP(C15,名簿データ!A:A,名簿データ!AF:AF)</f>
        <v>玉掛け</v>
      </c>
      <c r="V16" s="1235"/>
      <c r="W16" s="1234" t="str">
        <f>_xlfn.XLOOKUP(C15,名簿データ!A:A,名簿データ!AL:AL)</f>
        <v>1級土木</v>
      </c>
      <c r="X16" s="1235"/>
      <c r="Y16" s="1236"/>
      <c r="Z16" s="1237"/>
      <c r="AA16" s="1240"/>
      <c r="AE16" s="601">
        <f>ROUNDDOWN(YEARFRAC(G15,J$3),0)</f>
        <v>37</v>
      </c>
      <c r="AF16" s="601">
        <f>_xlfn.XLOOKUP(C15,名簿データ!A:A,名簿データ!F:F)</f>
        <v>0</v>
      </c>
      <c r="AG16" s="601">
        <f>SUM(AE16:AF16)</f>
        <v>37</v>
      </c>
    </row>
    <row r="17" spans="2:33" s="516" customFormat="1" ht="12" x14ac:dyDescent="0.15">
      <c r="B17" s="1282"/>
      <c r="C17" s="1307" t="str">
        <f>IF(C15="","",_xlfn.XLOOKUP(C15,名簿データ!A:A,名簿データ!B:B))</f>
        <v>藤田　恒紀</v>
      </c>
      <c r="D17" s="1262"/>
      <c r="E17" s="1246"/>
      <c r="F17" s="607"/>
      <c r="G17" s="1288"/>
      <c r="H17" s="1288"/>
      <c r="I17" s="1290"/>
      <c r="J17" s="1258"/>
      <c r="K17" s="1298"/>
      <c r="L17" s="1299"/>
      <c r="M17" s="1300"/>
      <c r="N17" s="1246"/>
      <c r="O17" s="1305"/>
      <c r="P17" s="1306"/>
      <c r="Q17" s="1257" t="str">
        <f>_xlfn.XLOOKUP(C15,名簿データ!A:A,名簿データ!S:S)</f>
        <v>厚生年金</v>
      </c>
      <c r="R17" s="1257" t="str">
        <f>_xlfn.XLOOKUP(C15,名簿データ!A:A,名簿データ!W:W)</f>
        <v>有</v>
      </c>
      <c r="S17" s="1234" t="str">
        <f>_xlfn.XLOOKUP(C15,名簿データ!A:A,名簿データ!AA:AA)</f>
        <v>ローラー特別教育</v>
      </c>
      <c r="T17" s="1235"/>
      <c r="U17" s="1234">
        <f>_xlfn.XLOOKUP(C15,名簿データ!A:A,名簿データ!AG:AG)</f>
        <v>0</v>
      </c>
      <c r="V17" s="1235"/>
      <c r="W17" s="1234" t="str">
        <f>_xlfn.XLOOKUP(C15,名簿データ!A:A,名簿データ!AM:AM)</f>
        <v>1級舗装</v>
      </c>
      <c r="X17" s="1235"/>
      <c r="Y17" s="1236"/>
      <c r="Z17" s="1237"/>
      <c r="AA17" s="1240"/>
    </row>
    <row r="18" spans="2:33" s="516" customFormat="1" ht="12" x14ac:dyDescent="0.15">
      <c r="B18" s="1282"/>
      <c r="C18" s="1308"/>
      <c r="D18" s="1309"/>
      <c r="E18" s="1246"/>
      <c r="F18" s="607"/>
      <c r="G18" s="1259">
        <f>IF(C15="","　　年",AG16)</f>
        <v>37</v>
      </c>
      <c r="H18" s="1262" t="str">
        <f>IF(ISTEXT(H15)=FALSE,ROUNDDOWN(YEARFRAC(H15,$J$3),0)&amp;" 歳","   歳")</f>
        <v>59 歳</v>
      </c>
      <c r="I18" s="1263" t="str">
        <f>IF(C15="","",_xlfn.XLOOKUP(C15,名簿データ!A:A,名簿データ!J:J))</f>
        <v>登別市大和町1丁目8番地7</v>
      </c>
      <c r="J18" s="1257" t="str">
        <f>IF(C15="","",_xlfn.XLOOKUP(C15,名簿データ!A:A,名簿データ!K:K))</f>
        <v>0143-85-7741</v>
      </c>
      <c r="K18" s="1266">
        <f>_xlfn.XLOOKUP(C15,名簿データ!A:A,名簿データ!M:M)</f>
        <v>115</v>
      </c>
      <c r="L18" s="1269" t="s">
        <v>781</v>
      </c>
      <c r="M18" s="1272">
        <f>_xlfn.XLOOKUP(C15,名簿データ!A:A,名簿データ!N:N)</f>
        <v>85</v>
      </c>
      <c r="N18" s="1246"/>
      <c r="O18" s="1275">
        <f>_xlfn.XLOOKUP(C15,名簿データ!A:A,名簿データ!Q:Q)</f>
        <v>0</v>
      </c>
      <c r="P18" s="1276"/>
      <c r="Q18" s="1258"/>
      <c r="R18" s="1258"/>
      <c r="S18" s="1234" t="str">
        <f>_xlfn.XLOOKUP(C15,名簿データ!A:A,名簿データ!AB:AB)</f>
        <v>刈払機取扱</v>
      </c>
      <c r="T18" s="1235"/>
      <c r="U18" s="1234">
        <f>_xlfn.XLOOKUP(C15,名簿データ!A:A,名簿データ!AH:AH)</f>
        <v>0</v>
      </c>
      <c r="V18" s="1235"/>
      <c r="W18" s="1234">
        <f>_xlfn.XLOOKUP(C15,名簿データ!A:A,名簿データ!AN:AN)</f>
        <v>0</v>
      </c>
      <c r="X18" s="1235"/>
      <c r="Y18" s="1236" t="s">
        <v>187</v>
      </c>
      <c r="Z18" s="1237"/>
      <c r="AA18" s="1240" t="s">
        <v>1288</v>
      </c>
    </row>
    <row r="19" spans="2:33" s="516" customFormat="1" ht="12" x14ac:dyDescent="0.15">
      <c r="B19" s="1282"/>
      <c r="C19" s="1242" t="str">
        <f>IF(C15="","",_xlfn.XLOOKUP(C15,名簿データ!A:A,名簿データ!C:C))</f>
        <v>123456789123</v>
      </c>
      <c r="D19" s="1243"/>
      <c r="E19" s="1246"/>
      <c r="F19" s="607"/>
      <c r="G19" s="1260"/>
      <c r="H19" s="1243"/>
      <c r="I19" s="1264"/>
      <c r="J19" s="1246"/>
      <c r="K19" s="1267"/>
      <c r="L19" s="1270"/>
      <c r="M19" s="1273"/>
      <c r="N19" s="1246"/>
      <c r="O19" s="1277"/>
      <c r="P19" s="1278"/>
      <c r="Q19" s="1246">
        <f>_xlfn.XLOOKUP(C15,名簿データ!A:A,名簿データ!U:U)</f>
        <v>1234</v>
      </c>
      <c r="R19" s="1246">
        <f>_xlfn.XLOOKUP(C15,名簿データ!A:A,名簿データ!X:X)</f>
        <v>0</v>
      </c>
      <c r="S19" s="1234">
        <f>_xlfn.XLOOKUP(C15,名簿データ!A:A,名簿データ!AC:AC)</f>
        <v>0</v>
      </c>
      <c r="T19" s="1235"/>
      <c r="U19" s="1234">
        <f>_xlfn.XLOOKUP(C15,名簿データ!A:A,名簿データ!AI:AI)</f>
        <v>0</v>
      </c>
      <c r="V19" s="1235"/>
      <c r="W19" s="1234">
        <f>_xlfn.XLOOKUP(C15,名簿データ!A:A,名簿データ!AO:AO)</f>
        <v>0</v>
      </c>
      <c r="X19" s="1235"/>
      <c r="Y19" s="1236"/>
      <c r="Z19" s="1237"/>
      <c r="AA19" s="1240"/>
    </row>
    <row r="20" spans="2:33" s="516" customFormat="1" ht="12" x14ac:dyDescent="0.15">
      <c r="B20" s="1283"/>
      <c r="C20" s="1244"/>
      <c r="D20" s="1245"/>
      <c r="E20" s="599"/>
      <c r="F20" s="608"/>
      <c r="G20" s="1261"/>
      <c r="H20" s="1245"/>
      <c r="I20" s="1265"/>
      <c r="J20" s="1247"/>
      <c r="K20" s="1268"/>
      <c r="L20" s="1271"/>
      <c r="M20" s="1274"/>
      <c r="N20" s="600"/>
      <c r="O20" s="1279"/>
      <c r="P20" s="1280"/>
      <c r="Q20" s="1247"/>
      <c r="R20" s="1247"/>
      <c r="S20" s="1248">
        <f>_xlfn.XLOOKUP(C15,名簿データ!A:A,名簿データ!AD:AD)</f>
        <v>0</v>
      </c>
      <c r="T20" s="1249"/>
      <c r="U20" s="1248">
        <f>_xlfn.XLOOKUP(C15,名簿データ!A:A,名簿データ!AJ:AJ)</f>
        <v>0</v>
      </c>
      <c r="V20" s="1249"/>
      <c r="W20" s="1248">
        <f>_xlfn.XLOOKUP(C15,名簿データ!A:A,名簿データ!AP:AP)</f>
        <v>0</v>
      </c>
      <c r="X20" s="1249"/>
      <c r="Y20" s="1238"/>
      <c r="Z20" s="1239"/>
      <c r="AA20" s="1241"/>
    </row>
    <row r="21" spans="2:33" s="516" customFormat="1" x14ac:dyDescent="0.15">
      <c r="B21" s="1281">
        <v>2</v>
      </c>
      <c r="C21" s="875"/>
      <c r="D21" s="877"/>
      <c r="E21" s="597"/>
      <c r="F21" s="606"/>
      <c r="G21" s="1286" t="str">
        <f>IF(C21="","　　　年　月　日",_xlfn.XLOOKUP(C21,名簿データ!A:A,名簿データ!E:E))</f>
        <v>　　　年　月　日</v>
      </c>
      <c r="H21" s="1286" t="str">
        <f>IF(C21="","　　　年　月　日",_xlfn.XLOOKUP(C21,名簿データ!A:A,名簿データ!G:G))</f>
        <v>　　　年　月　日</v>
      </c>
      <c r="I21" s="1289" t="str">
        <f>IF(C21="","",_xlfn.XLOOKUP(C21,名簿データ!A:A,名簿データ!H:H))</f>
        <v/>
      </c>
      <c r="J21" s="1291" t="str">
        <f>IF(C21="","",_xlfn.XLOOKUP(C21,名簿データ!A:A,名簿データ!I:I))</f>
        <v/>
      </c>
      <c r="K21" s="1292" t="str">
        <f>IF(C21="","　　　年　月　日",_xlfn.XLOOKUP(C21,名簿データ!A:A,名簿データ!L:L))</f>
        <v>　　　年　月　日</v>
      </c>
      <c r="L21" s="1293" t="e">
        <f>IF(H21="","　　　年　月　日",_xlfn.XLOOKUP(H21,名簿データ!F:F,名簿データ!J:J))</f>
        <v>#N/A</v>
      </c>
      <c r="M21" s="1294" t="str">
        <f>IF(I21="","　　　年　月　日",_xlfn.XLOOKUP(I21,名簿データ!G:G,名簿データ!K:K))</f>
        <v>　　　年　月　日</v>
      </c>
      <c r="N21" s="598"/>
      <c r="O21" s="1301" t="str">
        <f>IF(C21="","　　　年　月　日",_xlfn.XLOOKUP(C21,名簿データ!A:A,名簿データ!P:P))</f>
        <v>　　　年　月　日</v>
      </c>
      <c r="P21" s="1302"/>
      <c r="Q21" s="1250">
        <f>_xlfn.XLOOKUP(C21,名簿データ!A:A,名簿データ!R:R)</f>
        <v>0</v>
      </c>
      <c r="R21" s="1250">
        <f>_xlfn.XLOOKUP(C21,名簿データ!A:A,名簿データ!V:V)</f>
        <v>0</v>
      </c>
      <c r="S21" s="1252">
        <f>_xlfn.XLOOKUP(C21,名簿データ!A:A,名簿データ!Y:Y)</f>
        <v>0</v>
      </c>
      <c r="T21" s="1253"/>
      <c r="U21" s="1252">
        <f>_xlfn.XLOOKUP(C21,名簿データ!A:A,名簿データ!AE:AE)</f>
        <v>0</v>
      </c>
      <c r="V21" s="1253"/>
      <c r="W21" s="1252">
        <f>_xlfn.XLOOKUP(C21,名簿データ!A:A,名簿データ!AK:AK)</f>
        <v>0</v>
      </c>
      <c r="X21" s="1253"/>
      <c r="Y21" s="1254" t="s">
        <v>187</v>
      </c>
      <c r="Z21" s="1255"/>
      <c r="AA21" s="1256" t="s">
        <v>1287</v>
      </c>
      <c r="AE21" s="568" t="s">
        <v>1402</v>
      </c>
      <c r="AF21" s="568" t="s">
        <v>1403</v>
      </c>
      <c r="AG21" s="568" t="s">
        <v>1404</v>
      </c>
    </row>
    <row r="22" spans="2:33" s="516" customFormat="1" x14ac:dyDescent="0.15">
      <c r="B22" s="1282"/>
      <c r="C22" s="1284"/>
      <c r="D22" s="1285"/>
      <c r="E22" s="1246" t="str">
        <f>IF(C21="","",_xlfn.XLOOKUP(C21,名簿データ!A:A,名簿データ!D:D))</f>
        <v/>
      </c>
      <c r="F22" s="607"/>
      <c r="G22" s="1287"/>
      <c r="H22" s="1287"/>
      <c r="I22" s="1264"/>
      <c r="J22" s="1246"/>
      <c r="K22" s="1295"/>
      <c r="L22" s="1296"/>
      <c r="M22" s="1297"/>
      <c r="N22" s="1246">
        <f>_xlfn.XLOOKUP(C21,名簿データ!A:A,名簿データ!O:O)</f>
        <v>0</v>
      </c>
      <c r="O22" s="1303"/>
      <c r="P22" s="1304"/>
      <c r="Q22" s="1251"/>
      <c r="R22" s="1251"/>
      <c r="S22" s="1234">
        <f>_xlfn.XLOOKUP(C21,名簿データ!A:A,名簿データ!Z:Z)</f>
        <v>0</v>
      </c>
      <c r="T22" s="1235"/>
      <c r="U22" s="1234">
        <f>_xlfn.XLOOKUP(C21,名簿データ!A:A,名簿データ!AF:AF)</f>
        <v>0</v>
      </c>
      <c r="V22" s="1235"/>
      <c r="W22" s="1234">
        <f>_xlfn.XLOOKUP(C21,名簿データ!A:A,名簿データ!AL:AL)</f>
        <v>0</v>
      </c>
      <c r="X22" s="1235"/>
      <c r="Y22" s="1236"/>
      <c r="Z22" s="1237"/>
      <c r="AA22" s="1240"/>
      <c r="AE22" s="601" t="e">
        <f>ROUNDDOWN(YEARFRAC(G21,J$3),0)</f>
        <v>#VALUE!</v>
      </c>
      <c r="AF22" s="601">
        <f>_xlfn.XLOOKUP(C21,名簿データ!A:A,名簿データ!F:F)</f>
        <v>0</v>
      </c>
      <c r="AG22" s="601" t="e">
        <f>SUM(AE22:AF22)</f>
        <v>#VALUE!</v>
      </c>
    </row>
    <row r="23" spans="2:33" s="516" customFormat="1" ht="12" customHeight="1" x14ac:dyDescent="0.15">
      <c r="B23" s="1282"/>
      <c r="C23" s="1307" t="str">
        <f>IF(C21="","",_xlfn.XLOOKUP(C21,名簿データ!A:A,名簿データ!B:B))</f>
        <v/>
      </c>
      <c r="D23" s="1262"/>
      <c r="E23" s="1246"/>
      <c r="F23" s="607"/>
      <c r="G23" s="1288"/>
      <c r="H23" s="1288"/>
      <c r="I23" s="1290"/>
      <c r="J23" s="1258"/>
      <c r="K23" s="1298"/>
      <c r="L23" s="1299"/>
      <c r="M23" s="1300"/>
      <c r="N23" s="1246"/>
      <c r="O23" s="1305"/>
      <c r="P23" s="1306"/>
      <c r="Q23" s="1257">
        <f>_xlfn.XLOOKUP(C21,名簿データ!A:A,名簿データ!S:S)</f>
        <v>0</v>
      </c>
      <c r="R23" s="1257">
        <f>_xlfn.XLOOKUP(C21,名簿データ!A:A,名簿データ!W:W)</f>
        <v>0</v>
      </c>
      <c r="S23" s="1234">
        <f>_xlfn.XLOOKUP(C21,名簿データ!A:A,名簿データ!AA:AA)</f>
        <v>0</v>
      </c>
      <c r="T23" s="1235"/>
      <c r="U23" s="1234">
        <f>_xlfn.XLOOKUP(C21,名簿データ!A:A,名簿データ!AG:AG)</f>
        <v>0</v>
      </c>
      <c r="V23" s="1235"/>
      <c r="W23" s="1234">
        <f>_xlfn.XLOOKUP(C21,名簿データ!A:A,名簿データ!AM:AM)</f>
        <v>0</v>
      </c>
      <c r="X23" s="1235"/>
      <c r="Y23" s="1236"/>
      <c r="Z23" s="1237"/>
      <c r="AA23" s="1240"/>
    </row>
    <row r="24" spans="2:33" s="516" customFormat="1" ht="12" x14ac:dyDescent="0.15">
      <c r="B24" s="1282"/>
      <c r="C24" s="1308"/>
      <c r="D24" s="1309"/>
      <c r="E24" s="1246"/>
      <c r="F24" s="607"/>
      <c r="G24" s="1259" t="str">
        <f>IF(C21="","　　年",AG22)</f>
        <v>　　年</v>
      </c>
      <c r="H24" s="1262" t="str">
        <f>IF(ISTEXT(H21)=FALSE,ROUNDDOWN(YEARFRAC(H21,$J$3),0)&amp;" 歳","   歳")</f>
        <v xml:space="preserve">   歳</v>
      </c>
      <c r="I24" s="1263" t="str">
        <f>IF(C21="","",_xlfn.XLOOKUP(C21,名簿データ!A:A,名簿データ!J:J))</f>
        <v/>
      </c>
      <c r="J24" s="1257" t="str">
        <f>IF(C21="","",_xlfn.XLOOKUP(C21,名簿データ!A:A,名簿データ!K:K))</f>
        <v/>
      </c>
      <c r="K24" s="1266">
        <f>_xlfn.XLOOKUP(C21,名簿データ!A:A,名簿データ!M:M)</f>
        <v>0</v>
      </c>
      <c r="L24" s="1269" t="s">
        <v>781</v>
      </c>
      <c r="M24" s="1272">
        <f>_xlfn.XLOOKUP(C21,名簿データ!A:A,名簿データ!N:N)</f>
        <v>0</v>
      </c>
      <c r="N24" s="1246"/>
      <c r="O24" s="1275">
        <f>_xlfn.XLOOKUP(C21,名簿データ!A:A,名簿データ!Q:Q)</f>
        <v>0</v>
      </c>
      <c r="P24" s="1276"/>
      <c r="Q24" s="1258"/>
      <c r="R24" s="1258"/>
      <c r="S24" s="1234">
        <f>_xlfn.XLOOKUP(C21,名簿データ!A:A,名簿データ!AB:AB)</f>
        <v>0</v>
      </c>
      <c r="T24" s="1235"/>
      <c r="U24" s="1234">
        <f>_xlfn.XLOOKUP(C21,名簿データ!A:A,名簿データ!AH:AH)</f>
        <v>0</v>
      </c>
      <c r="V24" s="1235"/>
      <c r="W24" s="1234">
        <f>_xlfn.XLOOKUP(C21,名簿データ!A:A,名簿データ!AN:AN)</f>
        <v>0</v>
      </c>
      <c r="X24" s="1235"/>
      <c r="Y24" s="1236" t="s">
        <v>187</v>
      </c>
      <c r="Z24" s="1237"/>
      <c r="AA24" s="1240" t="s">
        <v>1288</v>
      </c>
    </row>
    <row r="25" spans="2:33" s="516" customFormat="1" ht="12" customHeight="1" x14ac:dyDescent="0.15">
      <c r="B25" s="1282"/>
      <c r="C25" s="1242" t="str">
        <f>IF(C21="","",_xlfn.XLOOKUP(C21,名簿データ!A:A,名簿データ!C:C))</f>
        <v/>
      </c>
      <c r="D25" s="1243"/>
      <c r="E25" s="1246"/>
      <c r="F25" s="607"/>
      <c r="G25" s="1260"/>
      <c r="H25" s="1243"/>
      <c r="I25" s="1264"/>
      <c r="J25" s="1246"/>
      <c r="K25" s="1267"/>
      <c r="L25" s="1270"/>
      <c r="M25" s="1273"/>
      <c r="N25" s="1246"/>
      <c r="O25" s="1277"/>
      <c r="P25" s="1278"/>
      <c r="Q25" s="1246">
        <f>_xlfn.XLOOKUP(C21,名簿データ!A:A,名簿データ!U:U)</f>
        <v>0</v>
      </c>
      <c r="R25" s="1246">
        <f>_xlfn.XLOOKUP(C21,名簿データ!A:A,名簿データ!X:X)</f>
        <v>0</v>
      </c>
      <c r="S25" s="1234">
        <f>_xlfn.XLOOKUP(C21,名簿データ!A:A,名簿データ!AC:AC)</f>
        <v>0</v>
      </c>
      <c r="T25" s="1235"/>
      <c r="U25" s="1234">
        <f>_xlfn.XLOOKUP(C21,名簿データ!A:A,名簿データ!AI:AI)</f>
        <v>0</v>
      </c>
      <c r="V25" s="1235"/>
      <c r="W25" s="1234">
        <f>_xlfn.XLOOKUP(C21,名簿データ!A:A,名簿データ!AO:AO)</f>
        <v>0</v>
      </c>
      <c r="X25" s="1235"/>
      <c r="Y25" s="1236"/>
      <c r="Z25" s="1237"/>
      <c r="AA25" s="1240"/>
    </row>
    <row r="26" spans="2:33" s="516" customFormat="1" ht="12" customHeight="1" x14ac:dyDescent="0.15">
      <c r="B26" s="1283"/>
      <c r="C26" s="1244"/>
      <c r="D26" s="1245"/>
      <c r="E26" s="599"/>
      <c r="F26" s="608"/>
      <c r="G26" s="1261"/>
      <c r="H26" s="1245"/>
      <c r="I26" s="1265"/>
      <c r="J26" s="1247"/>
      <c r="K26" s="1268"/>
      <c r="L26" s="1271"/>
      <c r="M26" s="1274"/>
      <c r="N26" s="600"/>
      <c r="O26" s="1279"/>
      <c r="P26" s="1280"/>
      <c r="Q26" s="1247"/>
      <c r="R26" s="1247"/>
      <c r="S26" s="1248">
        <f>_xlfn.XLOOKUP(C21,名簿データ!A:A,名簿データ!AD:AD)</f>
        <v>0</v>
      </c>
      <c r="T26" s="1249"/>
      <c r="U26" s="1248">
        <f>_xlfn.XLOOKUP(C21,名簿データ!A:A,名簿データ!AJ:AJ)</f>
        <v>0</v>
      </c>
      <c r="V26" s="1249"/>
      <c r="W26" s="1248">
        <f>_xlfn.XLOOKUP(C21,名簿データ!A:A,名簿データ!AP:AP)</f>
        <v>0</v>
      </c>
      <c r="X26" s="1249"/>
      <c r="Y26" s="1238"/>
      <c r="Z26" s="1239"/>
      <c r="AA26" s="1241"/>
    </row>
    <row r="27" spans="2:33" s="516" customFormat="1" ht="12" x14ac:dyDescent="0.15">
      <c r="B27" s="1281">
        <v>3</v>
      </c>
      <c r="C27" s="875"/>
      <c r="D27" s="877"/>
      <c r="E27" s="597"/>
      <c r="F27" s="606"/>
      <c r="G27" s="1286" t="str">
        <f>IF(C27="","　　　年　月　日",_xlfn.XLOOKUP(C27,名簿データ!A:A,名簿データ!E:E))</f>
        <v>　　　年　月　日</v>
      </c>
      <c r="H27" s="1286" t="str">
        <f>IF(C27="","　　　年　月　日",_xlfn.XLOOKUP(C27,名簿データ!A:A,名簿データ!G:G))</f>
        <v>　　　年　月　日</v>
      </c>
      <c r="I27" s="1289" t="str">
        <f>IF(C27="","",_xlfn.XLOOKUP(C27,名簿データ!A:A,名簿データ!H:H))</f>
        <v/>
      </c>
      <c r="J27" s="1291" t="str">
        <f>IF(C27="","",_xlfn.XLOOKUP(C27,名簿データ!A:A,名簿データ!I:I))</f>
        <v/>
      </c>
      <c r="K27" s="1292" t="str">
        <f>IF(C27="","　　　年　月　日",_xlfn.XLOOKUP(C27,名簿データ!A:A,名簿データ!L:L))</f>
        <v>　　　年　月　日</v>
      </c>
      <c r="L27" s="1293" t="e">
        <f>IF(H27="","　　　年　月　日",_xlfn.XLOOKUP(H27,名簿データ!F:F,名簿データ!J:J))</f>
        <v>#N/A</v>
      </c>
      <c r="M27" s="1294" t="str">
        <f>IF(I27="","　　　年　月　日",_xlfn.XLOOKUP(I27,名簿データ!G:G,名簿データ!K:K))</f>
        <v>　　　年　月　日</v>
      </c>
      <c r="N27" s="598"/>
      <c r="O27" s="1301" t="str">
        <f>IF(C27="","　　　年　月　日",_xlfn.XLOOKUP(C27,名簿データ!A:A,名簿データ!P:P))</f>
        <v>　　　年　月　日</v>
      </c>
      <c r="P27" s="1302"/>
      <c r="Q27" s="1250">
        <f>_xlfn.XLOOKUP(C27,名簿データ!A:A,名簿データ!R:R)</f>
        <v>0</v>
      </c>
      <c r="R27" s="1250">
        <f>_xlfn.XLOOKUP(C27,名簿データ!A:A,名簿データ!V:V)</f>
        <v>0</v>
      </c>
      <c r="S27" s="1252">
        <f>_xlfn.XLOOKUP(C27,名簿データ!A:A,名簿データ!Y:Y)</f>
        <v>0</v>
      </c>
      <c r="T27" s="1253"/>
      <c r="U27" s="1252">
        <f>_xlfn.XLOOKUP(C27,名簿データ!A:A,名簿データ!AE:AE)</f>
        <v>0</v>
      </c>
      <c r="V27" s="1253"/>
      <c r="W27" s="1252">
        <f>_xlfn.XLOOKUP(C27,名簿データ!A:A,名簿データ!AK:AK)</f>
        <v>0</v>
      </c>
      <c r="X27" s="1253"/>
      <c r="Y27" s="1254" t="s">
        <v>187</v>
      </c>
      <c r="Z27" s="1255"/>
      <c r="AA27" s="1256" t="s">
        <v>1287</v>
      </c>
    </row>
    <row r="28" spans="2:33" s="516" customFormat="1" ht="12" customHeight="1" x14ac:dyDescent="0.15">
      <c r="B28" s="1282"/>
      <c r="C28" s="1284"/>
      <c r="D28" s="1285"/>
      <c r="E28" s="1246" t="str">
        <f>IF(C27="","",_xlfn.XLOOKUP(C27,名簿データ!A:A,名簿データ!D:D))</f>
        <v/>
      </c>
      <c r="F28" s="607"/>
      <c r="G28" s="1287"/>
      <c r="H28" s="1287"/>
      <c r="I28" s="1264"/>
      <c r="J28" s="1246"/>
      <c r="K28" s="1295"/>
      <c r="L28" s="1296"/>
      <c r="M28" s="1297"/>
      <c r="N28" s="1246">
        <f>_xlfn.XLOOKUP(C27,名簿データ!A:A,名簿データ!O:O)</f>
        <v>0</v>
      </c>
      <c r="O28" s="1303"/>
      <c r="P28" s="1304"/>
      <c r="Q28" s="1251"/>
      <c r="R28" s="1251"/>
      <c r="S28" s="1234">
        <f>_xlfn.XLOOKUP(C27,名簿データ!A:A,名簿データ!Z:Z)</f>
        <v>0</v>
      </c>
      <c r="T28" s="1235"/>
      <c r="U28" s="1234">
        <f>_xlfn.XLOOKUP(C27,名簿データ!A:A,名簿データ!AF:AF)</f>
        <v>0</v>
      </c>
      <c r="V28" s="1235"/>
      <c r="W28" s="1234">
        <f>_xlfn.XLOOKUP(C27,名簿データ!A:A,名簿データ!AL:AL)</f>
        <v>0</v>
      </c>
      <c r="X28" s="1235"/>
      <c r="Y28" s="1236"/>
      <c r="Z28" s="1237"/>
      <c r="AA28" s="1240"/>
    </row>
    <row r="29" spans="2:33" s="516" customFormat="1" ht="12" customHeight="1" x14ac:dyDescent="0.15">
      <c r="B29" s="1282"/>
      <c r="C29" s="1307" t="str">
        <f>IF(C27="","",_xlfn.XLOOKUP(C27,名簿データ!A:A,名簿データ!B:B))</f>
        <v/>
      </c>
      <c r="D29" s="1262"/>
      <c r="E29" s="1246"/>
      <c r="F29" s="607"/>
      <c r="G29" s="1288"/>
      <c r="H29" s="1288"/>
      <c r="I29" s="1290"/>
      <c r="J29" s="1258"/>
      <c r="K29" s="1298"/>
      <c r="L29" s="1299"/>
      <c r="M29" s="1300"/>
      <c r="N29" s="1246"/>
      <c r="O29" s="1305"/>
      <c r="P29" s="1306"/>
      <c r="Q29" s="1257">
        <f>_xlfn.XLOOKUP(C27,名簿データ!A:A,名簿データ!S:S)</f>
        <v>0</v>
      </c>
      <c r="R29" s="1257">
        <f>_xlfn.XLOOKUP(C27,名簿データ!A:A,名簿データ!W:W)</f>
        <v>0</v>
      </c>
      <c r="S29" s="1234">
        <f>_xlfn.XLOOKUP(C27,名簿データ!A:A,名簿データ!AA:AA)</f>
        <v>0</v>
      </c>
      <c r="T29" s="1235"/>
      <c r="U29" s="1234">
        <f>_xlfn.XLOOKUP(C27,名簿データ!A:A,名簿データ!AG:AG)</f>
        <v>0</v>
      </c>
      <c r="V29" s="1235"/>
      <c r="W29" s="1234">
        <f>_xlfn.XLOOKUP(C27,名簿データ!A:A,名簿データ!AM:AM)</f>
        <v>0</v>
      </c>
      <c r="X29" s="1235"/>
      <c r="Y29" s="1236"/>
      <c r="Z29" s="1237"/>
      <c r="AA29" s="1240"/>
    </row>
    <row r="30" spans="2:33" s="516" customFormat="1" ht="12" x14ac:dyDescent="0.15">
      <c r="B30" s="1282"/>
      <c r="C30" s="1308"/>
      <c r="D30" s="1309"/>
      <c r="E30" s="1246"/>
      <c r="F30" s="607"/>
      <c r="G30" s="1259" t="str">
        <f t="shared" ref="G30" si="0">IF(C27="","　　年",AG28)</f>
        <v>　　年</v>
      </c>
      <c r="H30" s="1262" t="str">
        <f t="shared" ref="H30" si="1">IF(ISTEXT(H27)=FALSE,ROUNDDOWN(YEARFRAC(H27,$J$3),0)&amp;" 歳","   歳")</f>
        <v xml:space="preserve">   歳</v>
      </c>
      <c r="I30" s="1263" t="str">
        <f>IF(C27="","",_xlfn.XLOOKUP(C27,名簿データ!A:A,名簿データ!J:J))</f>
        <v/>
      </c>
      <c r="J30" s="1257" t="str">
        <f>IF(C27="","",_xlfn.XLOOKUP(C27,名簿データ!A:A,名簿データ!K:K))</f>
        <v/>
      </c>
      <c r="K30" s="1266">
        <f>_xlfn.XLOOKUP(C27,名簿データ!A:A,名簿データ!M:M)</f>
        <v>0</v>
      </c>
      <c r="L30" s="1269" t="s">
        <v>781</v>
      </c>
      <c r="M30" s="1272">
        <f>_xlfn.XLOOKUP(C27,名簿データ!A:A,名簿データ!N:N)</f>
        <v>0</v>
      </c>
      <c r="N30" s="1246"/>
      <c r="O30" s="1275">
        <f>_xlfn.XLOOKUP(C27,名簿データ!A:A,名簿データ!Q:Q)</f>
        <v>0</v>
      </c>
      <c r="P30" s="1276"/>
      <c r="Q30" s="1258"/>
      <c r="R30" s="1258"/>
      <c r="S30" s="1234">
        <f>_xlfn.XLOOKUP(C27,名簿データ!A:A,名簿データ!AB:AB)</f>
        <v>0</v>
      </c>
      <c r="T30" s="1235"/>
      <c r="U30" s="1234">
        <f>_xlfn.XLOOKUP(C27,名簿データ!A:A,名簿データ!AH:AH)</f>
        <v>0</v>
      </c>
      <c r="V30" s="1235"/>
      <c r="W30" s="1234">
        <f>_xlfn.XLOOKUP(C27,名簿データ!A:A,名簿データ!AN:AN)</f>
        <v>0</v>
      </c>
      <c r="X30" s="1235"/>
      <c r="Y30" s="1236" t="s">
        <v>187</v>
      </c>
      <c r="Z30" s="1237"/>
      <c r="AA30" s="1240" t="s">
        <v>1288</v>
      </c>
    </row>
    <row r="31" spans="2:33" s="516" customFormat="1" ht="12" customHeight="1" x14ac:dyDescent="0.15">
      <c r="B31" s="1282"/>
      <c r="C31" s="1242" t="str">
        <f>IF(C27="","",_xlfn.XLOOKUP(C27,名簿データ!A:A,名簿データ!C:C))</f>
        <v/>
      </c>
      <c r="D31" s="1243"/>
      <c r="E31" s="1246"/>
      <c r="F31" s="607"/>
      <c r="G31" s="1260"/>
      <c r="H31" s="1243"/>
      <c r="I31" s="1264"/>
      <c r="J31" s="1246"/>
      <c r="K31" s="1267"/>
      <c r="L31" s="1270"/>
      <c r="M31" s="1273"/>
      <c r="N31" s="1246"/>
      <c r="O31" s="1277"/>
      <c r="P31" s="1278"/>
      <c r="Q31" s="1246">
        <f>_xlfn.XLOOKUP(C27,名簿データ!A:A,名簿データ!U:U)</f>
        <v>0</v>
      </c>
      <c r="R31" s="1246">
        <f>_xlfn.XLOOKUP(C27,名簿データ!A:A,名簿データ!X:X)</f>
        <v>0</v>
      </c>
      <c r="S31" s="1234">
        <f>_xlfn.XLOOKUP(C27,名簿データ!A:A,名簿データ!AC:AC)</f>
        <v>0</v>
      </c>
      <c r="T31" s="1235"/>
      <c r="U31" s="1234">
        <f>_xlfn.XLOOKUP(C27,名簿データ!A:A,名簿データ!AI:AI)</f>
        <v>0</v>
      </c>
      <c r="V31" s="1235"/>
      <c r="W31" s="1234">
        <f>_xlfn.XLOOKUP(C27,名簿データ!A:A,名簿データ!AO:AO)</f>
        <v>0</v>
      </c>
      <c r="X31" s="1235"/>
      <c r="Y31" s="1236"/>
      <c r="Z31" s="1237"/>
      <c r="AA31" s="1240"/>
    </row>
    <row r="32" spans="2:33" s="516" customFormat="1" ht="12" customHeight="1" x14ac:dyDescent="0.15">
      <c r="B32" s="1283"/>
      <c r="C32" s="1244"/>
      <c r="D32" s="1245"/>
      <c r="E32" s="599"/>
      <c r="F32" s="608"/>
      <c r="G32" s="1261"/>
      <c r="H32" s="1245"/>
      <c r="I32" s="1265"/>
      <c r="J32" s="1247"/>
      <c r="K32" s="1268"/>
      <c r="L32" s="1271"/>
      <c r="M32" s="1274"/>
      <c r="N32" s="600"/>
      <c r="O32" s="1279"/>
      <c r="P32" s="1280"/>
      <c r="Q32" s="1247"/>
      <c r="R32" s="1247"/>
      <c r="S32" s="1248">
        <f>_xlfn.XLOOKUP(C27,名簿データ!A:A,名簿データ!AD:AD)</f>
        <v>0</v>
      </c>
      <c r="T32" s="1249"/>
      <c r="U32" s="1248">
        <f>_xlfn.XLOOKUP(C27,名簿データ!A:A,名簿データ!AJ:AJ)</f>
        <v>0</v>
      </c>
      <c r="V32" s="1249"/>
      <c r="W32" s="1248">
        <f>_xlfn.XLOOKUP(C27,名簿データ!A:A,名簿データ!AP:AP)</f>
        <v>0</v>
      </c>
      <c r="X32" s="1249"/>
      <c r="Y32" s="1238"/>
      <c r="Z32" s="1239"/>
      <c r="AA32" s="1241"/>
    </row>
    <row r="33" spans="2:27" s="516" customFormat="1" ht="12" x14ac:dyDescent="0.15">
      <c r="B33" s="1281">
        <v>4</v>
      </c>
      <c r="C33" s="875"/>
      <c r="D33" s="877"/>
      <c r="E33" s="597"/>
      <c r="F33" s="606"/>
      <c r="G33" s="1286" t="str">
        <f>IF(C33="","　　　年　月　日",_xlfn.XLOOKUP(C33,名簿データ!A:A,名簿データ!E:E))</f>
        <v>　　　年　月　日</v>
      </c>
      <c r="H33" s="1286" t="str">
        <f>IF(C33="","　　　年　月　日",_xlfn.XLOOKUP(C33,名簿データ!A:A,名簿データ!G:G))</f>
        <v>　　　年　月　日</v>
      </c>
      <c r="I33" s="1289" t="str">
        <f>IF(C33="","",_xlfn.XLOOKUP(C33,名簿データ!A:A,名簿データ!H:H))</f>
        <v/>
      </c>
      <c r="J33" s="1291" t="str">
        <f>IF(C33="","",_xlfn.XLOOKUP(C33,名簿データ!A:A,名簿データ!I:I))</f>
        <v/>
      </c>
      <c r="K33" s="1292" t="str">
        <f>IF(C33="","　　　年　月　日",_xlfn.XLOOKUP(C33,名簿データ!A:A,名簿データ!L:L))</f>
        <v>　　　年　月　日</v>
      </c>
      <c r="L33" s="1293" t="e">
        <f>IF(H33="","　　　年　月　日",_xlfn.XLOOKUP(H33,名簿データ!F:F,名簿データ!J:J))</f>
        <v>#N/A</v>
      </c>
      <c r="M33" s="1294" t="str">
        <f>IF(I33="","　　　年　月　日",_xlfn.XLOOKUP(I33,名簿データ!G:G,名簿データ!K:K))</f>
        <v>　　　年　月　日</v>
      </c>
      <c r="N33" s="598"/>
      <c r="O33" s="1301" t="str">
        <f>IF(C33="","　　　年　月　日",_xlfn.XLOOKUP(C33,名簿データ!A:A,名簿データ!P:P))</f>
        <v>　　　年　月　日</v>
      </c>
      <c r="P33" s="1302"/>
      <c r="Q33" s="1250">
        <f>_xlfn.XLOOKUP(C33,名簿データ!A:A,名簿データ!R:R)</f>
        <v>0</v>
      </c>
      <c r="R33" s="1250">
        <f>_xlfn.XLOOKUP(C33,名簿データ!A:A,名簿データ!V:V)</f>
        <v>0</v>
      </c>
      <c r="S33" s="1252">
        <f>_xlfn.XLOOKUP(C33,名簿データ!A:A,名簿データ!Y:Y)</f>
        <v>0</v>
      </c>
      <c r="T33" s="1253"/>
      <c r="U33" s="1252">
        <f>_xlfn.XLOOKUP(C33,名簿データ!A:A,名簿データ!AE:AE)</f>
        <v>0</v>
      </c>
      <c r="V33" s="1253"/>
      <c r="W33" s="1252">
        <f>_xlfn.XLOOKUP(C33,名簿データ!A:A,名簿データ!AK:AK)</f>
        <v>0</v>
      </c>
      <c r="X33" s="1253"/>
      <c r="Y33" s="1254" t="s">
        <v>187</v>
      </c>
      <c r="Z33" s="1255"/>
      <c r="AA33" s="1256" t="s">
        <v>1287</v>
      </c>
    </row>
    <row r="34" spans="2:27" s="516" customFormat="1" ht="12" customHeight="1" x14ac:dyDescent="0.15">
      <c r="B34" s="1282"/>
      <c r="C34" s="1284"/>
      <c r="D34" s="1285"/>
      <c r="E34" s="1246" t="str">
        <f>IF(C33="","",_xlfn.XLOOKUP(C33,名簿データ!A:A,名簿データ!D:D))</f>
        <v/>
      </c>
      <c r="F34" s="607"/>
      <c r="G34" s="1287"/>
      <c r="H34" s="1287"/>
      <c r="I34" s="1264"/>
      <c r="J34" s="1246"/>
      <c r="K34" s="1295"/>
      <c r="L34" s="1296"/>
      <c r="M34" s="1297"/>
      <c r="N34" s="1246">
        <f>_xlfn.XLOOKUP(C33,名簿データ!A:A,名簿データ!O:O)</f>
        <v>0</v>
      </c>
      <c r="O34" s="1303"/>
      <c r="P34" s="1304"/>
      <c r="Q34" s="1251"/>
      <c r="R34" s="1251"/>
      <c r="S34" s="1234">
        <f>_xlfn.XLOOKUP(C33,名簿データ!A:A,名簿データ!Z:Z)</f>
        <v>0</v>
      </c>
      <c r="T34" s="1235"/>
      <c r="U34" s="1234">
        <f>_xlfn.XLOOKUP(C33,名簿データ!A:A,名簿データ!AF:AF)</f>
        <v>0</v>
      </c>
      <c r="V34" s="1235"/>
      <c r="W34" s="1234">
        <f>_xlfn.XLOOKUP(C33,名簿データ!A:A,名簿データ!AL:AL)</f>
        <v>0</v>
      </c>
      <c r="X34" s="1235"/>
      <c r="Y34" s="1236"/>
      <c r="Z34" s="1237"/>
      <c r="AA34" s="1240"/>
    </row>
    <row r="35" spans="2:27" s="516" customFormat="1" ht="12" customHeight="1" x14ac:dyDescent="0.15">
      <c r="B35" s="1282"/>
      <c r="C35" s="1307" t="str">
        <f>IF(C33="","",_xlfn.XLOOKUP(C33,名簿データ!A:A,名簿データ!B:B))</f>
        <v/>
      </c>
      <c r="D35" s="1262"/>
      <c r="E35" s="1246"/>
      <c r="F35" s="607"/>
      <c r="G35" s="1288"/>
      <c r="H35" s="1288"/>
      <c r="I35" s="1290"/>
      <c r="J35" s="1258"/>
      <c r="K35" s="1298"/>
      <c r="L35" s="1299"/>
      <c r="M35" s="1300"/>
      <c r="N35" s="1246"/>
      <c r="O35" s="1305"/>
      <c r="P35" s="1306"/>
      <c r="Q35" s="1257">
        <f>_xlfn.XLOOKUP(C33,名簿データ!A:A,名簿データ!S:S)</f>
        <v>0</v>
      </c>
      <c r="R35" s="1257">
        <f>_xlfn.XLOOKUP(C33,名簿データ!A:A,名簿データ!W:W)</f>
        <v>0</v>
      </c>
      <c r="S35" s="1234">
        <f>_xlfn.XLOOKUP(C33,名簿データ!A:A,名簿データ!AA:AA)</f>
        <v>0</v>
      </c>
      <c r="T35" s="1235"/>
      <c r="U35" s="1234">
        <f>_xlfn.XLOOKUP(C33,名簿データ!A:A,名簿データ!AG:AG)</f>
        <v>0</v>
      </c>
      <c r="V35" s="1235"/>
      <c r="W35" s="1234">
        <f>_xlfn.XLOOKUP(C33,名簿データ!A:A,名簿データ!AM:AM)</f>
        <v>0</v>
      </c>
      <c r="X35" s="1235"/>
      <c r="Y35" s="1236"/>
      <c r="Z35" s="1237"/>
      <c r="AA35" s="1240"/>
    </row>
    <row r="36" spans="2:27" s="516" customFormat="1" ht="12" x14ac:dyDescent="0.15">
      <c r="B36" s="1282"/>
      <c r="C36" s="1308"/>
      <c r="D36" s="1309"/>
      <c r="E36" s="1246"/>
      <c r="F36" s="607"/>
      <c r="G36" s="1259" t="str">
        <f t="shared" ref="G36" si="2">IF(C33="","　　年",AG34)</f>
        <v>　　年</v>
      </c>
      <c r="H36" s="1262" t="str">
        <f t="shared" ref="H36" si="3">IF(ISTEXT(H33)=FALSE,ROUNDDOWN(YEARFRAC(H33,$J$3),0)&amp;" 歳","   歳")</f>
        <v xml:space="preserve">   歳</v>
      </c>
      <c r="I36" s="1263" t="str">
        <f>IF(C33="","",_xlfn.XLOOKUP(C33,名簿データ!A:A,名簿データ!J:J))</f>
        <v/>
      </c>
      <c r="J36" s="1257" t="str">
        <f>IF(C33="","",_xlfn.XLOOKUP(C33,名簿データ!A:A,名簿データ!K:K))</f>
        <v/>
      </c>
      <c r="K36" s="1266">
        <f>_xlfn.XLOOKUP(C33,名簿データ!A:A,名簿データ!M:M)</f>
        <v>0</v>
      </c>
      <c r="L36" s="1269" t="s">
        <v>781</v>
      </c>
      <c r="M36" s="1272">
        <f>_xlfn.XLOOKUP(C33,名簿データ!A:A,名簿データ!N:N)</f>
        <v>0</v>
      </c>
      <c r="N36" s="1246"/>
      <c r="O36" s="1275">
        <f>_xlfn.XLOOKUP(C33,名簿データ!A:A,名簿データ!Q:Q)</f>
        <v>0</v>
      </c>
      <c r="P36" s="1276"/>
      <c r="Q36" s="1258"/>
      <c r="R36" s="1258"/>
      <c r="S36" s="1234">
        <f>_xlfn.XLOOKUP(C33,名簿データ!A:A,名簿データ!AB:AB)</f>
        <v>0</v>
      </c>
      <c r="T36" s="1235"/>
      <c r="U36" s="1234">
        <f>_xlfn.XLOOKUP(C33,名簿データ!A:A,名簿データ!AH:AH)</f>
        <v>0</v>
      </c>
      <c r="V36" s="1235"/>
      <c r="W36" s="1234">
        <f>_xlfn.XLOOKUP(C33,名簿データ!A:A,名簿データ!AN:AN)</f>
        <v>0</v>
      </c>
      <c r="X36" s="1235"/>
      <c r="Y36" s="1236" t="s">
        <v>187</v>
      </c>
      <c r="Z36" s="1237"/>
      <c r="AA36" s="1240" t="s">
        <v>1288</v>
      </c>
    </row>
    <row r="37" spans="2:27" s="516" customFormat="1" ht="12" customHeight="1" x14ac:dyDescent="0.15">
      <c r="B37" s="1282"/>
      <c r="C37" s="1242" t="str">
        <f>IF(C33="","",_xlfn.XLOOKUP(C33,名簿データ!A:A,名簿データ!C:C))</f>
        <v/>
      </c>
      <c r="D37" s="1243"/>
      <c r="E37" s="1246"/>
      <c r="F37" s="607"/>
      <c r="G37" s="1260"/>
      <c r="H37" s="1243"/>
      <c r="I37" s="1264"/>
      <c r="J37" s="1246"/>
      <c r="K37" s="1267"/>
      <c r="L37" s="1270"/>
      <c r="M37" s="1273"/>
      <c r="N37" s="1246"/>
      <c r="O37" s="1277"/>
      <c r="P37" s="1278"/>
      <c r="Q37" s="1246">
        <f>_xlfn.XLOOKUP(C33,名簿データ!A:A,名簿データ!U:U)</f>
        <v>0</v>
      </c>
      <c r="R37" s="1246">
        <f>_xlfn.XLOOKUP(C33,名簿データ!A:A,名簿データ!X:X)</f>
        <v>0</v>
      </c>
      <c r="S37" s="1234">
        <f>_xlfn.XLOOKUP(C33,名簿データ!A:A,名簿データ!AC:AC)</f>
        <v>0</v>
      </c>
      <c r="T37" s="1235"/>
      <c r="U37" s="1234">
        <f>_xlfn.XLOOKUP(C33,名簿データ!A:A,名簿データ!AI:AI)</f>
        <v>0</v>
      </c>
      <c r="V37" s="1235"/>
      <c r="W37" s="1234">
        <f>_xlfn.XLOOKUP(C33,名簿データ!A:A,名簿データ!AO:AO)</f>
        <v>0</v>
      </c>
      <c r="X37" s="1235"/>
      <c r="Y37" s="1236"/>
      <c r="Z37" s="1237"/>
      <c r="AA37" s="1240"/>
    </row>
    <row r="38" spans="2:27" s="516" customFormat="1" ht="12" customHeight="1" x14ac:dyDescent="0.15">
      <c r="B38" s="1283"/>
      <c r="C38" s="1244"/>
      <c r="D38" s="1245"/>
      <c r="E38" s="599"/>
      <c r="F38" s="608"/>
      <c r="G38" s="1261"/>
      <c r="H38" s="1245"/>
      <c r="I38" s="1265"/>
      <c r="J38" s="1247"/>
      <c r="K38" s="1268"/>
      <c r="L38" s="1271"/>
      <c r="M38" s="1274"/>
      <c r="N38" s="600"/>
      <c r="O38" s="1279"/>
      <c r="P38" s="1280"/>
      <c r="Q38" s="1247"/>
      <c r="R38" s="1247"/>
      <c r="S38" s="1248">
        <f>_xlfn.XLOOKUP(C33,名簿データ!A:A,名簿データ!AD:AD)</f>
        <v>0</v>
      </c>
      <c r="T38" s="1249"/>
      <c r="U38" s="1248">
        <f>_xlfn.XLOOKUP(C33,名簿データ!A:A,名簿データ!AJ:AJ)</f>
        <v>0</v>
      </c>
      <c r="V38" s="1249"/>
      <c r="W38" s="1248">
        <f>_xlfn.XLOOKUP(C33,名簿データ!A:A,名簿データ!AP:AP)</f>
        <v>0</v>
      </c>
      <c r="X38" s="1249"/>
      <c r="Y38" s="1238"/>
      <c r="Z38" s="1239"/>
      <c r="AA38" s="1241"/>
    </row>
    <row r="39" spans="2:27" s="516" customFormat="1" ht="12" x14ac:dyDescent="0.15">
      <c r="B39" s="1281">
        <v>5</v>
      </c>
      <c r="C39" s="875"/>
      <c r="D39" s="877"/>
      <c r="E39" s="597"/>
      <c r="F39" s="606"/>
      <c r="G39" s="1286" t="str">
        <f>IF(C39="","　　　年　月　日",_xlfn.XLOOKUP(C39,名簿データ!A:A,名簿データ!E:E))</f>
        <v>　　　年　月　日</v>
      </c>
      <c r="H39" s="1286" t="str">
        <f>IF(C39="","　　　年　月　日",_xlfn.XLOOKUP(C39,名簿データ!A:A,名簿データ!G:G))</f>
        <v>　　　年　月　日</v>
      </c>
      <c r="I39" s="1289" t="str">
        <f>IF(C39="","",_xlfn.XLOOKUP(C39,名簿データ!A:A,名簿データ!H:H))</f>
        <v/>
      </c>
      <c r="J39" s="1291" t="str">
        <f>IF(C39="","",_xlfn.XLOOKUP(C39,名簿データ!A:A,名簿データ!I:I))</f>
        <v/>
      </c>
      <c r="K39" s="1292" t="str">
        <f>IF(C39="","　　　年　月　日",_xlfn.XLOOKUP(C39,名簿データ!A:A,名簿データ!L:L))</f>
        <v>　　　年　月　日</v>
      </c>
      <c r="L39" s="1293" t="e">
        <f>IF(H39="","　　　年　月　日",_xlfn.XLOOKUP(H39,名簿データ!F:F,名簿データ!J:J))</f>
        <v>#N/A</v>
      </c>
      <c r="M39" s="1294" t="str">
        <f>IF(I39="","　　　年　月　日",_xlfn.XLOOKUP(I39,名簿データ!G:G,名簿データ!K:K))</f>
        <v>　　　年　月　日</v>
      </c>
      <c r="N39" s="598"/>
      <c r="O39" s="1301" t="str">
        <f>IF(C39="","　　　年　月　日",_xlfn.XLOOKUP(C39,名簿データ!A:A,名簿データ!P:P))</f>
        <v>　　　年　月　日</v>
      </c>
      <c r="P39" s="1302"/>
      <c r="Q39" s="1250">
        <f>_xlfn.XLOOKUP(C39,名簿データ!A:A,名簿データ!R:R)</f>
        <v>0</v>
      </c>
      <c r="R39" s="1250">
        <f>_xlfn.XLOOKUP(C39,名簿データ!A:A,名簿データ!V:V)</f>
        <v>0</v>
      </c>
      <c r="S39" s="1252">
        <f>_xlfn.XLOOKUP(C39,名簿データ!A:A,名簿データ!Y:Y)</f>
        <v>0</v>
      </c>
      <c r="T39" s="1253"/>
      <c r="U39" s="1252">
        <f>_xlfn.XLOOKUP(C39,名簿データ!A:A,名簿データ!AE:AE)</f>
        <v>0</v>
      </c>
      <c r="V39" s="1253"/>
      <c r="W39" s="1252">
        <f>_xlfn.XLOOKUP(C39,名簿データ!A:A,名簿データ!AK:AK)</f>
        <v>0</v>
      </c>
      <c r="X39" s="1253"/>
      <c r="Y39" s="1254" t="s">
        <v>187</v>
      </c>
      <c r="Z39" s="1255"/>
      <c r="AA39" s="1256" t="s">
        <v>1287</v>
      </c>
    </row>
    <row r="40" spans="2:27" s="516" customFormat="1" ht="12" customHeight="1" x14ac:dyDescent="0.15">
      <c r="B40" s="1282"/>
      <c r="C40" s="1284"/>
      <c r="D40" s="1285"/>
      <c r="E40" s="1246" t="str">
        <f>IF(C39="","",_xlfn.XLOOKUP(C39,名簿データ!A:A,名簿データ!D:D))</f>
        <v/>
      </c>
      <c r="F40" s="607"/>
      <c r="G40" s="1287"/>
      <c r="H40" s="1287"/>
      <c r="I40" s="1264"/>
      <c r="J40" s="1246"/>
      <c r="K40" s="1295"/>
      <c r="L40" s="1296"/>
      <c r="M40" s="1297"/>
      <c r="N40" s="1246">
        <f>_xlfn.XLOOKUP(C39,名簿データ!A:A,名簿データ!O:O)</f>
        <v>0</v>
      </c>
      <c r="O40" s="1303"/>
      <c r="P40" s="1304"/>
      <c r="Q40" s="1251"/>
      <c r="R40" s="1251"/>
      <c r="S40" s="1234">
        <f>_xlfn.XLOOKUP(C39,名簿データ!A:A,名簿データ!Z:Z)</f>
        <v>0</v>
      </c>
      <c r="T40" s="1235"/>
      <c r="U40" s="1234">
        <f>_xlfn.XLOOKUP(C39,名簿データ!A:A,名簿データ!AF:AF)</f>
        <v>0</v>
      </c>
      <c r="V40" s="1235"/>
      <c r="W40" s="1234">
        <f>_xlfn.XLOOKUP(C39,名簿データ!A:A,名簿データ!AL:AL)</f>
        <v>0</v>
      </c>
      <c r="X40" s="1235"/>
      <c r="Y40" s="1236"/>
      <c r="Z40" s="1237"/>
      <c r="AA40" s="1240"/>
    </row>
    <row r="41" spans="2:27" s="516" customFormat="1" ht="12" customHeight="1" x14ac:dyDescent="0.15">
      <c r="B41" s="1282"/>
      <c r="C41" s="1307" t="str">
        <f>IF(C39="","",_xlfn.XLOOKUP(C39,名簿データ!A:A,名簿データ!B:B))</f>
        <v/>
      </c>
      <c r="D41" s="1262"/>
      <c r="E41" s="1246"/>
      <c r="F41" s="607"/>
      <c r="G41" s="1288"/>
      <c r="H41" s="1288"/>
      <c r="I41" s="1290"/>
      <c r="J41" s="1258"/>
      <c r="K41" s="1298"/>
      <c r="L41" s="1299"/>
      <c r="M41" s="1300"/>
      <c r="N41" s="1246"/>
      <c r="O41" s="1305"/>
      <c r="P41" s="1306"/>
      <c r="Q41" s="1257">
        <f>_xlfn.XLOOKUP(C39,名簿データ!A:A,名簿データ!S:S)</f>
        <v>0</v>
      </c>
      <c r="R41" s="1257">
        <f>_xlfn.XLOOKUP(C39,名簿データ!A:A,名簿データ!W:W)</f>
        <v>0</v>
      </c>
      <c r="S41" s="1234">
        <f>_xlfn.XLOOKUP(C39,名簿データ!A:A,名簿データ!AA:AA)</f>
        <v>0</v>
      </c>
      <c r="T41" s="1235"/>
      <c r="U41" s="1234">
        <f>_xlfn.XLOOKUP(C39,名簿データ!A:A,名簿データ!AG:AG)</f>
        <v>0</v>
      </c>
      <c r="V41" s="1235"/>
      <c r="W41" s="1234">
        <f>_xlfn.XLOOKUP(C39,名簿データ!A:A,名簿データ!AM:AM)</f>
        <v>0</v>
      </c>
      <c r="X41" s="1235"/>
      <c r="Y41" s="1236"/>
      <c r="Z41" s="1237"/>
      <c r="AA41" s="1240"/>
    </row>
    <row r="42" spans="2:27" s="516" customFormat="1" ht="12" x14ac:dyDescent="0.15">
      <c r="B42" s="1282"/>
      <c r="C42" s="1308"/>
      <c r="D42" s="1309"/>
      <c r="E42" s="1246"/>
      <c r="F42" s="607"/>
      <c r="G42" s="1259" t="str">
        <f t="shared" ref="G42" si="4">IF(C39="","　　年",AG40)</f>
        <v>　　年</v>
      </c>
      <c r="H42" s="1262" t="str">
        <f t="shared" ref="H42" si="5">IF(ISTEXT(H39)=FALSE,ROUNDDOWN(YEARFRAC(H39,$J$3),0)&amp;" 歳","   歳")</f>
        <v xml:space="preserve">   歳</v>
      </c>
      <c r="I42" s="1263" t="str">
        <f>IF(C39="","",_xlfn.XLOOKUP(C39,名簿データ!A:A,名簿データ!J:J))</f>
        <v/>
      </c>
      <c r="J42" s="1257" t="str">
        <f>IF(C39="","",_xlfn.XLOOKUP(C39,名簿データ!A:A,名簿データ!K:K))</f>
        <v/>
      </c>
      <c r="K42" s="1266">
        <f>_xlfn.XLOOKUP(C39,名簿データ!A:A,名簿データ!M:M)</f>
        <v>0</v>
      </c>
      <c r="L42" s="1269" t="s">
        <v>781</v>
      </c>
      <c r="M42" s="1272">
        <f>_xlfn.XLOOKUP(C39,名簿データ!A:A,名簿データ!N:N)</f>
        <v>0</v>
      </c>
      <c r="N42" s="1246"/>
      <c r="O42" s="1275">
        <f>_xlfn.XLOOKUP(C39,名簿データ!A:A,名簿データ!Q:Q)</f>
        <v>0</v>
      </c>
      <c r="P42" s="1276"/>
      <c r="Q42" s="1258"/>
      <c r="R42" s="1258"/>
      <c r="S42" s="1234">
        <f>_xlfn.XLOOKUP(C39,名簿データ!A:A,名簿データ!AB:AB)</f>
        <v>0</v>
      </c>
      <c r="T42" s="1235"/>
      <c r="U42" s="1234">
        <f>_xlfn.XLOOKUP(C39,名簿データ!A:A,名簿データ!AH:AH)</f>
        <v>0</v>
      </c>
      <c r="V42" s="1235"/>
      <c r="W42" s="1234">
        <f>_xlfn.XLOOKUP(C39,名簿データ!A:A,名簿データ!AN:AN)</f>
        <v>0</v>
      </c>
      <c r="X42" s="1235"/>
      <c r="Y42" s="1236" t="s">
        <v>187</v>
      </c>
      <c r="Z42" s="1237"/>
      <c r="AA42" s="1240" t="s">
        <v>1288</v>
      </c>
    </row>
    <row r="43" spans="2:27" s="516" customFormat="1" ht="12" customHeight="1" x14ac:dyDescent="0.15">
      <c r="B43" s="1282"/>
      <c r="C43" s="1242" t="str">
        <f>IF(C39="","",_xlfn.XLOOKUP(C39,名簿データ!A:A,名簿データ!C:C))</f>
        <v/>
      </c>
      <c r="D43" s="1243"/>
      <c r="E43" s="1246"/>
      <c r="F43" s="607"/>
      <c r="G43" s="1260"/>
      <c r="H43" s="1243"/>
      <c r="I43" s="1264"/>
      <c r="J43" s="1246"/>
      <c r="K43" s="1267"/>
      <c r="L43" s="1270"/>
      <c r="M43" s="1273"/>
      <c r="N43" s="1246"/>
      <c r="O43" s="1277"/>
      <c r="P43" s="1278"/>
      <c r="Q43" s="1246">
        <f>_xlfn.XLOOKUP(C39,名簿データ!A:A,名簿データ!U:U)</f>
        <v>0</v>
      </c>
      <c r="R43" s="1246">
        <f>_xlfn.XLOOKUP(C39,名簿データ!A:A,名簿データ!X:X)</f>
        <v>0</v>
      </c>
      <c r="S43" s="1234">
        <f>_xlfn.XLOOKUP(C39,名簿データ!A:A,名簿データ!AC:AC)</f>
        <v>0</v>
      </c>
      <c r="T43" s="1235"/>
      <c r="U43" s="1234">
        <f>_xlfn.XLOOKUP(C39,名簿データ!A:A,名簿データ!AI:AI)</f>
        <v>0</v>
      </c>
      <c r="V43" s="1235"/>
      <c r="W43" s="1234">
        <f>_xlfn.XLOOKUP(C39,名簿データ!A:A,名簿データ!AO:AO)</f>
        <v>0</v>
      </c>
      <c r="X43" s="1235"/>
      <c r="Y43" s="1236"/>
      <c r="Z43" s="1237"/>
      <c r="AA43" s="1240"/>
    </row>
    <row r="44" spans="2:27" s="516" customFormat="1" ht="12" customHeight="1" x14ac:dyDescent="0.15">
      <c r="B44" s="1283"/>
      <c r="C44" s="1244"/>
      <c r="D44" s="1245"/>
      <c r="E44" s="599"/>
      <c r="F44" s="608"/>
      <c r="G44" s="1261"/>
      <c r="H44" s="1245"/>
      <c r="I44" s="1265"/>
      <c r="J44" s="1247"/>
      <c r="K44" s="1268"/>
      <c r="L44" s="1271"/>
      <c r="M44" s="1274"/>
      <c r="N44" s="600"/>
      <c r="O44" s="1279"/>
      <c r="P44" s="1280"/>
      <c r="Q44" s="1247"/>
      <c r="R44" s="1247"/>
      <c r="S44" s="1248">
        <f>_xlfn.XLOOKUP(C39,名簿データ!A:A,名簿データ!AD:AD)</f>
        <v>0</v>
      </c>
      <c r="T44" s="1249"/>
      <c r="U44" s="1248">
        <f>_xlfn.XLOOKUP(C39,名簿データ!A:A,名簿データ!AJ:AJ)</f>
        <v>0</v>
      </c>
      <c r="V44" s="1249"/>
      <c r="W44" s="1248">
        <f>_xlfn.XLOOKUP(C39,名簿データ!A:A,名簿データ!AP:AP)</f>
        <v>0</v>
      </c>
      <c r="X44" s="1249"/>
      <c r="Y44" s="1238"/>
      <c r="Z44" s="1239"/>
      <c r="AA44" s="1241"/>
    </row>
    <row r="45" spans="2:27" s="516" customFormat="1" ht="12" x14ac:dyDescent="0.15">
      <c r="B45" s="1281">
        <v>6</v>
      </c>
      <c r="C45" s="875"/>
      <c r="D45" s="877"/>
      <c r="E45" s="597"/>
      <c r="F45" s="606"/>
      <c r="G45" s="1286" t="str">
        <f>IF(C45="","　　　年　月　日",_xlfn.XLOOKUP(C45,名簿データ!A:A,名簿データ!E:E))</f>
        <v>　　　年　月　日</v>
      </c>
      <c r="H45" s="1286" t="str">
        <f>IF(C45="","　　　年　月　日",_xlfn.XLOOKUP(C45,名簿データ!A:A,名簿データ!G:G))</f>
        <v>　　　年　月　日</v>
      </c>
      <c r="I45" s="1289" t="str">
        <f>IF(C45="","",_xlfn.XLOOKUP(C45,名簿データ!A:A,名簿データ!H:H))</f>
        <v/>
      </c>
      <c r="J45" s="1291" t="str">
        <f>IF(C45="","",_xlfn.XLOOKUP(C45,名簿データ!A:A,名簿データ!I:I))</f>
        <v/>
      </c>
      <c r="K45" s="1292" t="str">
        <f>IF(C45="","　　　年　月　日",_xlfn.XLOOKUP(C45,名簿データ!A:A,名簿データ!L:L))</f>
        <v>　　　年　月　日</v>
      </c>
      <c r="L45" s="1293" t="e">
        <f>IF(H45="","　　　年　月　日",_xlfn.XLOOKUP(H45,名簿データ!F:F,名簿データ!J:J))</f>
        <v>#N/A</v>
      </c>
      <c r="M45" s="1294" t="str">
        <f>IF(I45="","　　　年　月　日",_xlfn.XLOOKUP(I45,名簿データ!G:G,名簿データ!K:K))</f>
        <v>　　　年　月　日</v>
      </c>
      <c r="N45" s="598"/>
      <c r="O45" s="1301" t="str">
        <f>IF(C45="","　　　年　月　日",_xlfn.XLOOKUP(C45,名簿データ!A:A,名簿データ!P:P))</f>
        <v>　　　年　月　日</v>
      </c>
      <c r="P45" s="1302"/>
      <c r="Q45" s="1250">
        <f>_xlfn.XLOOKUP(C45,名簿データ!A:A,名簿データ!R:R)</f>
        <v>0</v>
      </c>
      <c r="R45" s="1250">
        <f>_xlfn.XLOOKUP(C45,名簿データ!A:A,名簿データ!V:V)</f>
        <v>0</v>
      </c>
      <c r="S45" s="1252">
        <f>_xlfn.XLOOKUP(C45,名簿データ!A:A,名簿データ!Y:Y)</f>
        <v>0</v>
      </c>
      <c r="T45" s="1253"/>
      <c r="U45" s="1252">
        <f>_xlfn.XLOOKUP(C45,名簿データ!A:A,名簿データ!AE:AE)</f>
        <v>0</v>
      </c>
      <c r="V45" s="1253"/>
      <c r="W45" s="1252">
        <f>_xlfn.XLOOKUP(C45,名簿データ!A:A,名簿データ!AK:AK)</f>
        <v>0</v>
      </c>
      <c r="X45" s="1253"/>
      <c r="Y45" s="1254" t="s">
        <v>187</v>
      </c>
      <c r="Z45" s="1255"/>
      <c r="AA45" s="1256" t="s">
        <v>1287</v>
      </c>
    </row>
    <row r="46" spans="2:27" s="516" customFormat="1" ht="12" customHeight="1" x14ac:dyDescent="0.15">
      <c r="B46" s="1282"/>
      <c r="C46" s="1284"/>
      <c r="D46" s="1285"/>
      <c r="E46" s="1246" t="str">
        <f>IF(C45="","",_xlfn.XLOOKUP(C45,名簿データ!A:A,名簿データ!D:D))</f>
        <v/>
      </c>
      <c r="F46" s="607"/>
      <c r="G46" s="1287"/>
      <c r="H46" s="1287"/>
      <c r="I46" s="1264"/>
      <c r="J46" s="1246"/>
      <c r="K46" s="1295"/>
      <c r="L46" s="1296"/>
      <c r="M46" s="1297"/>
      <c r="N46" s="1246">
        <f>_xlfn.XLOOKUP(C45,名簿データ!A:A,名簿データ!O:O)</f>
        <v>0</v>
      </c>
      <c r="O46" s="1303"/>
      <c r="P46" s="1304"/>
      <c r="Q46" s="1251"/>
      <c r="R46" s="1251"/>
      <c r="S46" s="1234">
        <f>_xlfn.XLOOKUP(C45,名簿データ!A:A,名簿データ!Z:Z)</f>
        <v>0</v>
      </c>
      <c r="T46" s="1235"/>
      <c r="U46" s="1234">
        <f>_xlfn.XLOOKUP(C45,名簿データ!A:A,名簿データ!AF:AF)</f>
        <v>0</v>
      </c>
      <c r="V46" s="1235"/>
      <c r="W46" s="1234">
        <f>_xlfn.XLOOKUP(C45,名簿データ!A:A,名簿データ!AL:AL)</f>
        <v>0</v>
      </c>
      <c r="X46" s="1235"/>
      <c r="Y46" s="1236"/>
      <c r="Z46" s="1237"/>
      <c r="AA46" s="1240"/>
    </row>
    <row r="47" spans="2:27" s="516" customFormat="1" ht="12" customHeight="1" x14ac:dyDescent="0.15">
      <c r="B47" s="1282"/>
      <c r="C47" s="1307" t="str">
        <f>IF(C45="","",_xlfn.XLOOKUP(C45,名簿データ!A:A,名簿データ!B:B))</f>
        <v/>
      </c>
      <c r="D47" s="1262"/>
      <c r="E47" s="1246"/>
      <c r="F47" s="607"/>
      <c r="G47" s="1288"/>
      <c r="H47" s="1288"/>
      <c r="I47" s="1290"/>
      <c r="J47" s="1258"/>
      <c r="K47" s="1298"/>
      <c r="L47" s="1299"/>
      <c r="M47" s="1300"/>
      <c r="N47" s="1246"/>
      <c r="O47" s="1305"/>
      <c r="P47" s="1306"/>
      <c r="Q47" s="1257">
        <f>_xlfn.XLOOKUP(C45,名簿データ!A:A,名簿データ!S:S)</f>
        <v>0</v>
      </c>
      <c r="R47" s="1257">
        <f>_xlfn.XLOOKUP(C45,名簿データ!A:A,名簿データ!W:W)</f>
        <v>0</v>
      </c>
      <c r="S47" s="1234">
        <f>_xlfn.XLOOKUP(C45,名簿データ!A:A,名簿データ!AA:AA)</f>
        <v>0</v>
      </c>
      <c r="T47" s="1235"/>
      <c r="U47" s="1234">
        <f>_xlfn.XLOOKUP(C45,名簿データ!A:A,名簿データ!AG:AG)</f>
        <v>0</v>
      </c>
      <c r="V47" s="1235"/>
      <c r="W47" s="1234">
        <f>_xlfn.XLOOKUP(C45,名簿データ!A:A,名簿データ!AM:AM)</f>
        <v>0</v>
      </c>
      <c r="X47" s="1235"/>
      <c r="Y47" s="1236"/>
      <c r="Z47" s="1237"/>
      <c r="AA47" s="1240"/>
    </row>
    <row r="48" spans="2:27" s="516" customFormat="1" ht="12" x14ac:dyDescent="0.15">
      <c r="B48" s="1282"/>
      <c r="C48" s="1308"/>
      <c r="D48" s="1309"/>
      <c r="E48" s="1246"/>
      <c r="F48" s="607"/>
      <c r="G48" s="1259" t="str">
        <f t="shared" ref="G48" si="6">IF(C45="","　　年",AG46)</f>
        <v>　　年</v>
      </c>
      <c r="H48" s="1262" t="str">
        <f t="shared" ref="H48" si="7">IF(ISTEXT(H45)=FALSE,ROUNDDOWN(YEARFRAC(H45,$J$3),0)&amp;" 歳","   歳")</f>
        <v xml:space="preserve">   歳</v>
      </c>
      <c r="I48" s="1263" t="str">
        <f>IF(C45="","",_xlfn.XLOOKUP(C45,名簿データ!A:A,名簿データ!J:J))</f>
        <v/>
      </c>
      <c r="J48" s="1257" t="str">
        <f>IF(C45="","",_xlfn.XLOOKUP(C45,名簿データ!A:A,名簿データ!K:K))</f>
        <v/>
      </c>
      <c r="K48" s="1266">
        <f>_xlfn.XLOOKUP(C45,名簿データ!A:A,名簿データ!M:M)</f>
        <v>0</v>
      </c>
      <c r="L48" s="1269" t="s">
        <v>781</v>
      </c>
      <c r="M48" s="1272">
        <f>_xlfn.XLOOKUP(C45,名簿データ!A:A,名簿データ!N:N)</f>
        <v>0</v>
      </c>
      <c r="N48" s="1246"/>
      <c r="O48" s="1275">
        <f>_xlfn.XLOOKUP(C45,名簿データ!A:A,名簿データ!Q:Q)</f>
        <v>0</v>
      </c>
      <c r="P48" s="1276"/>
      <c r="Q48" s="1258"/>
      <c r="R48" s="1258"/>
      <c r="S48" s="1234">
        <f>_xlfn.XLOOKUP(C45,名簿データ!A:A,名簿データ!AB:AB)</f>
        <v>0</v>
      </c>
      <c r="T48" s="1235"/>
      <c r="U48" s="1234">
        <f>_xlfn.XLOOKUP(C45,名簿データ!A:A,名簿データ!AH:AH)</f>
        <v>0</v>
      </c>
      <c r="V48" s="1235"/>
      <c r="W48" s="1234">
        <f>_xlfn.XLOOKUP(C45,名簿データ!A:A,名簿データ!AN:AN)</f>
        <v>0</v>
      </c>
      <c r="X48" s="1235"/>
      <c r="Y48" s="1236" t="s">
        <v>187</v>
      </c>
      <c r="Z48" s="1237"/>
      <c r="AA48" s="1240" t="s">
        <v>1288</v>
      </c>
    </row>
    <row r="49" spans="2:27" s="516" customFormat="1" ht="12" customHeight="1" x14ac:dyDescent="0.15">
      <c r="B49" s="1282"/>
      <c r="C49" s="1242" t="str">
        <f>IF(C45="","",_xlfn.XLOOKUP(C45,名簿データ!A:A,名簿データ!C:C))</f>
        <v/>
      </c>
      <c r="D49" s="1243"/>
      <c r="E49" s="1246"/>
      <c r="F49" s="607"/>
      <c r="G49" s="1260"/>
      <c r="H49" s="1243"/>
      <c r="I49" s="1264"/>
      <c r="J49" s="1246"/>
      <c r="K49" s="1267"/>
      <c r="L49" s="1270"/>
      <c r="M49" s="1273"/>
      <c r="N49" s="1246"/>
      <c r="O49" s="1277"/>
      <c r="P49" s="1278"/>
      <c r="Q49" s="1246">
        <f>_xlfn.XLOOKUP(C45,名簿データ!A:A,名簿データ!U:U)</f>
        <v>0</v>
      </c>
      <c r="R49" s="1246">
        <f>_xlfn.XLOOKUP(C45,名簿データ!A:A,名簿データ!X:X)</f>
        <v>0</v>
      </c>
      <c r="S49" s="1234">
        <f>_xlfn.XLOOKUP(C45,名簿データ!A:A,名簿データ!AC:AC)</f>
        <v>0</v>
      </c>
      <c r="T49" s="1235"/>
      <c r="U49" s="1234">
        <f>_xlfn.XLOOKUP(C45,名簿データ!A:A,名簿データ!AI:AI)</f>
        <v>0</v>
      </c>
      <c r="V49" s="1235"/>
      <c r="W49" s="1234">
        <f>_xlfn.XLOOKUP(C45,名簿データ!A:A,名簿データ!AO:AO)</f>
        <v>0</v>
      </c>
      <c r="X49" s="1235"/>
      <c r="Y49" s="1236"/>
      <c r="Z49" s="1237"/>
      <c r="AA49" s="1240"/>
    </row>
    <row r="50" spans="2:27" s="516" customFormat="1" ht="12" customHeight="1" x14ac:dyDescent="0.15">
      <c r="B50" s="1283"/>
      <c r="C50" s="1244"/>
      <c r="D50" s="1245"/>
      <c r="E50" s="599"/>
      <c r="F50" s="608"/>
      <c r="G50" s="1261"/>
      <c r="H50" s="1245"/>
      <c r="I50" s="1265"/>
      <c r="J50" s="1247"/>
      <c r="K50" s="1268"/>
      <c r="L50" s="1271"/>
      <c r="M50" s="1274"/>
      <c r="N50" s="600"/>
      <c r="O50" s="1279"/>
      <c r="P50" s="1280"/>
      <c r="Q50" s="1247"/>
      <c r="R50" s="1247"/>
      <c r="S50" s="1248">
        <f>_xlfn.XLOOKUP(C45,名簿データ!A:A,名簿データ!AD:AD)</f>
        <v>0</v>
      </c>
      <c r="T50" s="1249"/>
      <c r="U50" s="1248">
        <f>_xlfn.XLOOKUP(C45,名簿データ!A:A,名簿データ!AJ:AJ)</f>
        <v>0</v>
      </c>
      <c r="V50" s="1249"/>
      <c r="W50" s="1248">
        <f>_xlfn.XLOOKUP(C45,名簿データ!A:A,名簿データ!AP:AP)</f>
        <v>0</v>
      </c>
      <c r="X50" s="1249"/>
      <c r="Y50" s="1238"/>
      <c r="Z50" s="1239"/>
      <c r="AA50" s="1241"/>
    </row>
    <row r="51" spans="2:27" s="516" customFormat="1" ht="12" x14ac:dyDescent="0.15">
      <c r="B51" s="1281">
        <v>7</v>
      </c>
      <c r="C51" s="875"/>
      <c r="D51" s="877"/>
      <c r="E51" s="597"/>
      <c r="F51" s="606"/>
      <c r="G51" s="1286" t="str">
        <f>IF(C51="","　　　年　月　日",_xlfn.XLOOKUP(C51,名簿データ!A:A,名簿データ!E:E))</f>
        <v>　　　年　月　日</v>
      </c>
      <c r="H51" s="1286" t="str">
        <f>IF(C51="","　　　年　月　日",_xlfn.XLOOKUP(C51,名簿データ!A:A,名簿データ!G:G))</f>
        <v>　　　年　月　日</v>
      </c>
      <c r="I51" s="1289" t="str">
        <f>IF(C51="","",_xlfn.XLOOKUP(C51,名簿データ!A:A,名簿データ!H:H))</f>
        <v/>
      </c>
      <c r="J51" s="1291" t="str">
        <f>IF(C51="","",_xlfn.XLOOKUP(C51,名簿データ!A:A,名簿データ!I:I))</f>
        <v/>
      </c>
      <c r="K51" s="1292" t="str">
        <f>IF(C51="","　　　年　月　日",_xlfn.XLOOKUP(C51,名簿データ!A:A,名簿データ!L:L))</f>
        <v>　　　年　月　日</v>
      </c>
      <c r="L51" s="1293" t="e">
        <f>IF(H51="","　　　年　月　日",_xlfn.XLOOKUP(H51,名簿データ!F:F,名簿データ!J:J))</f>
        <v>#N/A</v>
      </c>
      <c r="M51" s="1294" t="str">
        <f>IF(I51="","　　　年　月　日",_xlfn.XLOOKUP(I51,名簿データ!G:G,名簿データ!K:K))</f>
        <v>　　　年　月　日</v>
      </c>
      <c r="N51" s="598"/>
      <c r="O51" s="1301" t="str">
        <f>IF(C51="","　　　年　月　日",_xlfn.XLOOKUP(C51,名簿データ!A:A,名簿データ!P:P))</f>
        <v>　　　年　月　日</v>
      </c>
      <c r="P51" s="1302"/>
      <c r="Q51" s="1250">
        <f>_xlfn.XLOOKUP(C51,名簿データ!A:A,名簿データ!R:R)</f>
        <v>0</v>
      </c>
      <c r="R51" s="1250">
        <f>_xlfn.XLOOKUP(C51,名簿データ!A:A,名簿データ!V:V)</f>
        <v>0</v>
      </c>
      <c r="S51" s="1252">
        <f>_xlfn.XLOOKUP(C51,名簿データ!A:A,名簿データ!Y:Y)</f>
        <v>0</v>
      </c>
      <c r="T51" s="1253"/>
      <c r="U51" s="1252">
        <f>_xlfn.XLOOKUP(C51,名簿データ!A:A,名簿データ!AE:AE)</f>
        <v>0</v>
      </c>
      <c r="V51" s="1253"/>
      <c r="W51" s="1252">
        <f>_xlfn.XLOOKUP(C51,名簿データ!A:A,名簿データ!AK:AK)</f>
        <v>0</v>
      </c>
      <c r="X51" s="1253"/>
      <c r="Y51" s="1254" t="s">
        <v>187</v>
      </c>
      <c r="Z51" s="1255"/>
      <c r="AA51" s="1256" t="s">
        <v>1287</v>
      </c>
    </row>
    <row r="52" spans="2:27" s="516" customFormat="1" ht="12" customHeight="1" x14ac:dyDescent="0.15">
      <c r="B52" s="1282"/>
      <c r="C52" s="1284"/>
      <c r="D52" s="1285"/>
      <c r="E52" s="1246" t="str">
        <f>IF(C51="","",_xlfn.XLOOKUP(C51,名簿データ!A:A,名簿データ!D:D))</f>
        <v/>
      </c>
      <c r="F52" s="607"/>
      <c r="G52" s="1287"/>
      <c r="H52" s="1287"/>
      <c r="I52" s="1264"/>
      <c r="J52" s="1246"/>
      <c r="K52" s="1295"/>
      <c r="L52" s="1296"/>
      <c r="M52" s="1297"/>
      <c r="N52" s="1246">
        <f>_xlfn.XLOOKUP(C51,名簿データ!A:A,名簿データ!O:O)</f>
        <v>0</v>
      </c>
      <c r="O52" s="1303"/>
      <c r="P52" s="1304"/>
      <c r="Q52" s="1251"/>
      <c r="R52" s="1251"/>
      <c r="S52" s="1234">
        <f>_xlfn.XLOOKUP(C51,名簿データ!A:A,名簿データ!Z:Z)</f>
        <v>0</v>
      </c>
      <c r="T52" s="1235"/>
      <c r="U52" s="1234">
        <f>_xlfn.XLOOKUP(C51,名簿データ!A:A,名簿データ!AF:AF)</f>
        <v>0</v>
      </c>
      <c r="V52" s="1235"/>
      <c r="W52" s="1234">
        <f>_xlfn.XLOOKUP(C51,名簿データ!A:A,名簿データ!AL:AL)</f>
        <v>0</v>
      </c>
      <c r="X52" s="1235"/>
      <c r="Y52" s="1236"/>
      <c r="Z52" s="1237"/>
      <c r="AA52" s="1240"/>
    </row>
    <row r="53" spans="2:27" s="516" customFormat="1" ht="12" customHeight="1" x14ac:dyDescent="0.15">
      <c r="B53" s="1282"/>
      <c r="C53" s="1307" t="str">
        <f>IF(C51="","",_xlfn.XLOOKUP(C51,名簿データ!A:A,名簿データ!B:B))</f>
        <v/>
      </c>
      <c r="D53" s="1262"/>
      <c r="E53" s="1246"/>
      <c r="F53" s="607"/>
      <c r="G53" s="1288"/>
      <c r="H53" s="1288"/>
      <c r="I53" s="1290"/>
      <c r="J53" s="1258"/>
      <c r="K53" s="1298"/>
      <c r="L53" s="1299"/>
      <c r="M53" s="1300"/>
      <c r="N53" s="1246"/>
      <c r="O53" s="1305"/>
      <c r="P53" s="1306"/>
      <c r="Q53" s="1257">
        <f>_xlfn.XLOOKUP(C51,名簿データ!A:A,名簿データ!S:S)</f>
        <v>0</v>
      </c>
      <c r="R53" s="1257">
        <f>_xlfn.XLOOKUP(C51,名簿データ!A:A,名簿データ!W:W)</f>
        <v>0</v>
      </c>
      <c r="S53" s="1234">
        <f>_xlfn.XLOOKUP(C51,名簿データ!A:A,名簿データ!AA:AA)</f>
        <v>0</v>
      </c>
      <c r="T53" s="1235"/>
      <c r="U53" s="1234">
        <f>_xlfn.XLOOKUP(C51,名簿データ!A:A,名簿データ!AG:AG)</f>
        <v>0</v>
      </c>
      <c r="V53" s="1235"/>
      <c r="W53" s="1234">
        <f>_xlfn.XLOOKUP(C51,名簿データ!A:A,名簿データ!AM:AM)</f>
        <v>0</v>
      </c>
      <c r="X53" s="1235"/>
      <c r="Y53" s="1236"/>
      <c r="Z53" s="1237"/>
      <c r="AA53" s="1240"/>
    </row>
    <row r="54" spans="2:27" s="516" customFormat="1" ht="12" x14ac:dyDescent="0.15">
      <c r="B54" s="1282"/>
      <c r="C54" s="1308"/>
      <c r="D54" s="1309"/>
      <c r="E54" s="1246"/>
      <c r="F54" s="607"/>
      <c r="G54" s="1259" t="str">
        <f t="shared" ref="G54" si="8">IF(C51="","　　年",AG52)</f>
        <v>　　年</v>
      </c>
      <c r="H54" s="1262" t="str">
        <f t="shared" ref="H54" si="9">IF(ISTEXT(H51)=FALSE,ROUNDDOWN(YEARFRAC(H51,$J$3),0)&amp;" 歳","   歳")</f>
        <v xml:space="preserve">   歳</v>
      </c>
      <c r="I54" s="1263" t="str">
        <f>IF(C51="","",_xlfn.XLOOKUP(C51,名簿データ!A:A,名簿データ!J:J))</f>
        <v/>
      </c>
      <c r="J54" s="1257" t="str">
        <f>IF(C51="","",_xlfn.XLOOKUP(C51,名簿データ!A:A,名簿データ!K:K))</f>
        <v/>
      </c>
      <c r="K54" s="1266">
        <f>_xlfn.XLOOKUP(C51,名簿データ!A:A,名簿データ!M:M)</f>
        <v>0</v>
      </c>
      <c r="L54" s="1269" t="s">
        <v>781</v>
      </c>
      <c r="M54" s="1272">
        <f>_xlfn.XLOOKUP(C51,名簿データ!A:A,名簿データ!N:N)</f>
        <v>0</v>
      </c>
      <c r="N54" s="1246"/>
      <c r="O54" s="1275">
        <f>_xlfn.XLOOKUP(C51,名簿データ!A:A,名簿データ!Q:Q)</f>
        <v>0</v>
      </c>
      <c r="P54" s="1276"/>
      <c r="Q54" s="1258"/>
      <c r="R54" s="1258"/>
      <c r="S54" s="1234">
        <f>_xlfn.XLOOKUP(C51,名簿データ!A:A,名簿データ!AB:AB)</f>
        <v>0</v>
      </c>
      <c r="T54" s="1235"/>
      <c r="U54" s="1234">
        <f>_xlfn.XLOOKUP(C51,名簿データ!A:A,名簿データ!AH:AH)</f>
        <v>0</v>
      </c>
      <c r="V54" s="1235"/>
      <c r="W54" s="1234">
        <f>_xlfn.XLOOKUP(C51,名簿データ!A:A,名簿データ!AN:AN)</f>
        <v>0</v>
      </c>
      <c r="X54" s="1235"/>
      <c r="Y54" s="1236" t="s">
        <v>187</v>
      </c>
      <c r="Z54" s="1237"/>
      <c r="AA54" s="1240" t="s">
        <v>1288</v>
      </c>
    </row>
    <row r="55" spans="2:27" s="516" customFormat="1" ht="12" customHeight="1" x14ac:dyDescent="0.15">
      <c r="B55" s="1282"/>
      <c r="C55" s="1242" t="str">
        <f>IF(C51="","",_xlfn.XLOOKUP(C51,名簿データ!A:A,名簿データ!C:C))</f>
        <v/>
      </c>
      <c r="D55" s="1243"/>
      <c r="E55" s="1246"/>
      <c r="F55" s="607"/>
      <c r="G55" s="1260"/>
      <c r="H55" s="1243"/>
      <c r="I55" s="1264"/>
      <c r="J55" s="1246"/>
      <c r="K55" s="1267"/>
      <c r="L55" s="1270"/>
      <c r="M55" s="1273"/>
      <c r="N55" s="1246"/>
      <c r="O55" s="1277"/>
      <c r="P55" s="1278"/>
      <c r="Q55" s="1246">
        <f>_xlfn.XLOOKUP(C51,名簿データ!A:A,名簿データ!U:U)</f>
        <v>0</v>
      </c>
      <c r="R55" s="1246">
        <f>_xlfn.XLOOKUP(C51,名簿データ!A:A,名簿データ!X:X)</f>
        <v>0</v>
      </c>
      <c r="S55" s="1234">
        <f>_xlfn.XLOOKUP(C51,名簿データ!A:A,名簿データ!AC:AC)</f>
        <v>0</v>
      </c>
      <c r="T55" s="1235"/>
      <c r="U55" s="1234">
        <f>_xlfn.XLOOKUP(C51,名簿データ!A:A,名簿データ!AI:AI)</f>
        <v>0</v>
      </c>
      <c r="V55" s="1235"/>
      <c r="W55" s="1234">
        <f>_xlfn.XLOOKUP(C51,名簿データ!A:A,名簿データ!AO:AO)</f>
        <v>0</v>
      </c>
      <c r="X55" s="1235"/>
      <c r="Y55" s="1236"/>
      <c r="Z55" s="1237"/>
      <c r="AA55" s="1240"/>
    </row>
    <row r="56" spans="2:27" s="516" customFormat="1" ht="12" customHeight="1" x14ac:dyDescent="0.15">
      <c r="B56" s="1283"/>
      <c r="C56" s="1244"/>
      <c r="D56" s="1245"/>
      <c r="E56" s="599"/>
      <c r="F56" s="608"/>
      <c r="G56" s="1261"/>
      <c r="H56" s="1245"/>
      <c r="I56" s="1265"/>
      <c r="J56" s="1247"/>
      <c r="K56" s="1268"/>
      <c r="L56" s="1271"/>
      <c r="M56" s="1274"/>
      <c r="N56" s="600"/>
      <c r="O56" s="1279"/>
      <c r="P56" s="1280"/>
      <c r="Q56" s="1247"/>
      <c r="R56" s="1247"/>
      <c r="S56" s="1248">
        <f>_xlfn.XLOOKUP(C51,名簿データ!A:A,名簿データ!AD:AD)</f>
        <v>0</v>
      </c>
      <c r="T56" s="1249"/>
      <c r="U56" s="1248">
        <f>_xlfn.XLOOKUP(C51,名簿データ!A:A,名簿データ!AJ:AJ)</f>
        <v>0</v>
      </c>
      <c r="V56" s="1249"/>
      <c r="W56" s="1248">
        <f>_xlfn.XLOOKUP(C51,名簿データ!A:A,名簿データ!AP:AP)</f>
        <v>0</v>
      </c>
      <c r="X56" s="1249"/>
      <c r="Y56" s="1238"/>
      <c r="Z56" s="1239"/>
      <c r="AA56" s="1241"/>
    </row>
    <row r="57" spans="2:27" s="516" customFormat="1" ht="12" x14ac:dyDescent="0.15">
      <c r="B57" s="1281">
        <v>8</v>
      </c>
      <c r="C57" s="875"/>
      <c r="D57" s="877"/>
      <c r="E57" s="597"/>
      <c r="F57" s="606"/>
      <c r="G57" s="1286" t="str">
        <f>IF(C57="","　　　年　月　日",_xlfn.XLOOKUP(C57,名簿データ!A:A,名簿データ!E:E))</f>
        <v>　　　年　月　日</v>
      </c>
      <c r="H57" s="1286" t="str">
        <f>IF(C57="","　　　年　月　日",_xlfn.XLOOKUP(C57,名簿データ!A:A,名簿データ!G:G))</f>
        <v>　　　年　月　日</v>
      </c>
      <c r="I57" s="1289" t="str">
        <f>IF(C57="","",_xlfn.XLOOKUP(C57,名簿データ!A:A,名簿データ!H:H))</f>
        <v/>
      </c>
      <c r="J57" s="1291" t="str">
        <f>IF(C57="","",_xlfn.XLOOKUP(C57,名簿データ!A:A,名簿データ!I:I))</f>
        <v/>
      </c>
      <c r="K57" s="1292" t="str">
        <f>IF(C57="","　　　年　月　日",_xlfn.XLOOKUP(C57,名簿データ!A:A,名簿データ!L:L))</f>
        <v>　　　年　月　日</v>
      </c>
      <c r="L57" s="1293" t="e">
        <f>IF(H57="","　　　年　月　日",_xlfn.XLOOKUP(H57,名簿データ!F:F,名簿データ!J:J))</f>
        <v>#N/A</v>
      </c>
      <c r="M57" s="1294" t="str">
        <f>IF(I57="","　　　年　月　日",_xlfn.XLOOKUP(I57,名簿データ!G:G,名簿データ!K:K))</f>
        <v>　　　年　月　日</v>
      </c>
      <c r="N57" s="598"/>
      <c r="O57" s="1301" t="str">
        <f>IF(C57="","　　　年　月　日",_xlfn.XLOOKUP(C57,名簿データ!A:A,名簿データ!P:P))</f>
        <v>　　　年　月　日</v>
      </c>
      <c r="P57" s="1302"/>
      <c r="Q57" s="1250">
        <f>_xlfn.XLOOKUP(C57,名簿データ!A:A,名簿データ!R:R)</f>
        <v>0</v>
      </c>
      <c r="R57" s="1250">
        <f>_xlfn.XLOOKUP(C57,名簿データ!A:A,名簿データ!V:V)</f>
        <v>0</v>
      </c>
      <c r="S57" s="1252">
        <f>_xlfn.XLOOKUP(C57,名簿データ!A:A,名簿データ!Y:Y)</f>
        <v>0</v>
      </c>
      <c r="T57" s="1253"/>
      <c r="U57" s="1252">
        <f>_xlfn.XLOOKUP(C57,名簿データ!A:A,名簿データ!AE:AE)</f>
        <v>0</v>
      </c>
      <c r="V57" s="1253"/>
      <c r="W57" s="1252">
        <f>_xlfn.XLOOKUP(C57,名簿データ!A:A,名簿データ!AK:AK)</f>
        <v>0</v>
      </c>
      <c r="X57" s="1253"/>
      <c r="Y57" s="1254" t="s">
        <v>187</v>
      </c>
      <c r="Z57" s="1255"/>
      <c r="AA57" s="1256" t="s">
        <v>1287</v>
      </c>
    </row>
    <row r="58" spans="2:27" s="516" customFormat="1" ht="12" customHeight="1" x14ac:dyDescent="0.15">
      <c r="B58" s="1282"/>
      <c r="C58" s="1284"/>
      <c r="D58" s="1285"/>
      <c r="E58" s="1246" t="str">
        <f>IF(C57="","",_xlfn.XLOOKUP(C57,名簿データ!A:A,名簿データ!D:D))</f>
        <v/>
      </c>
      <c r="F58" s="607"/>
      <c r="G58" s="1287"/>
      <c r="H58" s="1287"/>
      <c r="I58" s="1264"/>
      <c r="J58" s="1246"/>
      <c r="K58" s="1295"/>
      <c r="L58" s="1296"/>
      <c r="M58" s="1297"/>
      <c r="N58" s="1246">
        <f>_xlfn.XLOOKUP(C57,名簿データ!A:A,名簿データ!O:O)</f>
        <v>0</v>
      </c>
      <c r="O58" s="1303"/>
      <c r="P58" s="1304"/>
      <c r="Q58" s="1251"/>
      <c r="R58" s="1251"/>
      <c r="S58" s="1234">
        <f>_xlfn.XLOOKUP(C57,名簿データ!A:A,名簿データ!Z:Z)</f>
        <v>0</v>
      </c>
      <c r="T58" s="1235"/>
      <c r="U58" s="1234">
        <f>_xlfn.XLOOKUP(C57,名簿データ!A:A,名簿データ!AF:AF)</f>
        <v>0</v>
      </c>
      <c r="V58" s="1235"/>
      <c r="W58" s="1234">
        <f>_xlfn.XLOOKUP(C57,名簿データ!A:A,名簿データ!AL:AL)</f>
        <v>0</v>
      </c>
      <c r="X58" s="1235"/>
      <c r="Y58" s="1236"/>
      <c r="Z58" s="1237"/>
      <c r="AA58" s="1240"/>
    </row>
    <row r="59" spans="2:27" s="516" customFormat="1" ht="12" customHeight="1" x14ac:dyDescent="0.15">
      <c r="B59" s="1282"/>
      <c r="C59" s="1307" t="str">
        <f>IF(C57="","",_xlfn.XLOOKUP(C57,名簿データ!A:A,名簿データ!B:B))</f>
        <v/>
      </c>
      <c r="D59" s="1262"/>
      <c r="E59" s="1246"/>
      <c r="F59" s="607"/>
      <c r="G59" s="1288"/>
      <c r="H59" s="1288"/>
      <c r="I59" s="1290"/>
      <c r="J59" s="1258"/>
      <c r="K59" s="1298"/>
      <c r="L59" s="1299"/>
      <c r="M59" s="1300"/>
      <c r="N59" s="1246"/>
      <c r="O59" s="1305"/>
      <c r="P59" s="1306"/>
      <c r="Q59" s="1257">
        <f>_xlfn.XLOOKUP(C57,名簿データ!A:A,名簿データ!S:S)</f>
        <v>0</v>
      </c>
      <c r="R59" s="1257">
        <f>_xlfn.XLOOKUP(C57,名簿データ!A:A,名簿データ!W:W)</f>
        <v>0</v>
      </c>
      <c r="S59" s="1234">
        <f>_xlfn.XLOOKUP(C57,名簿データ!A:A,名簿データ!AA:AA)</f>
        <v>0</v>
      </c>
      <c r="T59" s="1235"/>
      <c r="U59" s="1234">
        <f>_xlfn.XLOOKUP(C57,名簿データ!A:A,名簿データ!AG:AG)</f>
        <v>0</v>
      </c>
      <c r="V59" s="1235"/>
      <c r="W59" s="1234">
        <f>_xlfn.XLOOKUP(C57,名簿データ!A:A,名簿データ!AM:AM)</f>
        <v>0</v>
      </c>
      <c r="X59" s="1235"/>
      <c r="Y59" s="1236"/>
      <c r="Z59" s="1237"/>
      <c r="AA59" s="1240"/>
    </row>
    <row r="60" spans="2:27" s="516" customFormat="1" ht="12" x14ac:dyDescent="0.15">
      <c r="B60" s="1282"/>
      <c r="C60" s="1308"/>
      <c r="D60" s="1309"/>
      <c r="E60" s="1246"/>
      <c r="F60" s="607"/>
      <c r="G60" s="1259" t="str">
        <f t="shared" ref="G60" si="10">IF(C57="","　　年",AG58)</f>
        <v>　　年</v>
      </c>
      <c r="H60" s="1262" t="str">
        <f t="shared" ref="H60" si="11">IF(ISTEXT(H57)=FALSE,ROUNDDOWN(YEARFRAC(H57,$J$3),0)&amp;" 歳","   歳")</f>
        <v xml:space="preserve">   歳</v>
      </c>
      <c r="I60" s="1263" t="str">
        <f>IF(C57="","",_xlfn.XLOOKUP(C57,名簿データ!A:A,名簿データ!J:J))</f>
        <v/>
      </c>
      <c r="J60" s="1257" t="str">
        <f>IF(C57="","",_xlfn.XLOOKUP(C57,名簿データ!A:A,名簿データ!K:K))</f>
        <v/>
      </c>
      <c r="K60" s="1266">
        <f>_xlfn.XLOOKUP(C57,名簿データ!A:A,名簿データ!M:M)</f>
        <v>0</v>
      </c>
      <c r="L60" s="1269" t="s">
        <v>781</v>
      </c>
      <c r="M60" s="1272">
        <f>_xlfn.XLOOKUP(C57,名簿データ!A:A,名簿データ!N:N)</f>
        <v>0</v>
      </c>
      <c r="N60" s="1246"/>
      <c r="O60" s="1275">
        <f>_xlfn.XLOOKUP(C57,名簿データ!A:A,名簿データ!Q:Q)</f>
        <v>0</v>
      </c>
      <c r="P60" s="1276"/>
      <c r="Q60" s="1258"/>
      <c r="R60" s="1258"/>
      <c r="S60" s="1234">
        <f>_xlfn.XLOOKUP(C57,名簿データ!A:A,名簿データ!AB:AB)</f>
        <v>0</v>
      </c>
      <c r="T60" s="1235"/>
      <c r="U60" s="1234">
        <f>_xlfn.XLOOKUP(C57,名簿データ!A:A,名簿データ!AH:AH)</f>
        <v>0</v>
      </c>
      <c r="V60" s="1235"/>
      <c r="W60" s="1234">
        <f>_xlfn.XLOOKUP(C57,名簿データ!A:A,名簿データ!AN:AN)</f>
        <v>0</v>
      </c>
      <c r="X60" s="1235"/>
      <c r="Y60" s="1236" t="s">
        <v>187</v>
      </c>
      <c r="Z60" s="1237"/>
      <c r="AA60" s="1240" t="s">
        <v>1288</v>
      </c>
    </row>
    <row r="61" spans="2:27" s="516" customFormat="1" ht="12" customHeight="1" x14ac:dyDescent="0.15">
      <c r="B61" s="1282"/>
      <c r="C61" s="1242" t="str">
        <f>IF(C57="","",_xlfn.XLOOKUP(C57,名簿データ!A:A,名簿データ!C:C))</f>
        <v/>
      </c>
      <c r="D61" s="1243"/>
      <c r="E61" s="1246"/>
      <c r="F61" s="607"/>
      <c r="G61" s="1260"/>
      <c r="H61" s="1243"/>
      <c r="I61" s="1264"/>
      <c r="J61" s="1246"/>
      <c r="K61" s="1267"/>
      <c r="L61" s="1270"/>
      <c r="M61" s="1273"/>
      <c r="N61" s="1246"/>
      <c r="O61" s="1277"/>
      <c r="P61" s="1278"/>
      <c r="Q61" s="1246">
        <f>_xlfn.XLOOKUP(C57,名簿データ!A:A,名簿データ!U:U)</f>
        <v>0</v>
      </c>
      <c r="R61" s="1246">
        <f>_xlfn.XLOOKUP(C57,名簿データ!A:A,名簿データ!X:X)</f>
        <v>0</v>
      </c>
      <c r="S61" s="1234">
        <f>_xlfn.XLOOKUP(C57,名簿データ!A:A,名簿データ!AC:AC)</f>
        <v>0</v>
      </c>
      <c r="T61" s="1235"/>
      <c r="U61" s="1234">
        <f>_xlfn.XLOOKUP(C57,名簿データ!A:A,名簿データ!AI:AI)</f>
        <v>0</v>
      </c>
      <c r="V61" s="1235"/>
      <c r="W61" s="1234">
        <f>_xlfn.XLOOKUP(C57,名簿データ!A:A,名簿データ!AO:AO)</f>
        <v>0</v>
      </c>
      <c r="X61" s="1235"/>
      <c r="Y61" s="1236"/>
      <c r="Z61" s="1237"/>
      <c r="AA61" s="1240"/>
    </row>
    <row r="62" spans="2:27" s="516" customFormat="1" ht="12" customHeight="1" x14ac:dyDescent="0.15">
      <c r="B62" s="1283"/>
      <c r="C62" s="1244"/>
      <c r="D62" s="1245"/>
      <c r="E62" s="599"/>
      <c r="F62" s="608"/>
      <c r="G62" s="1261"/>
      <c r="H62" s="1245"/>
      <c r="I62" s="1265"/>
      <c r="J62" s="1247"/>
      <c r="K62" s="1268"/>
      <c r="L62" s="1271"/>
      <c r="M62" s="1274"/>
      <c r="N62" s="600"/>
      <c r="O62" s="1279"/>
      <c r="P62" s="1280"/>
      <c r="Q62" s="1247"/>
      <c r="R62" s="1247"/>
      <c r="S62" s="1248">
        <f>_xlfn.XLOOKUP(C57,名簿データ!A:A,名簿データ!AD:AD)</f>
        <v>0</v>
      </c>
      <c r="T62" s="1249"/>
      <c r="U62" s="1248">
        <f>_xlfn.XLOOKUP(C57,名簿データ!A:A,名簿データ!AJ:AJ)</f>
        <v>0</v>
      </c>
      <c r="V62" s="1249"/>
      <c r="W62" s="1248">
        <f>_xlfn.XLOOKUP(C57,名簿データ!A:A,名簿データ!AP:AP)</f>
        <v>0</v>
      </c>
      <c r="X62" s="1249"/>
      <c r="Y62" s="1238"/>
      <c r="Z62" s="1239"/>
      <c r="AA62" s="1241"/>
    </row>
    <row r="63" spans="2:27" s="516" customFormat="1" ht="12" x14ac:dyDescent="0.15">
      <c r="B63" s="1281">
        <v>9</v>
      </c>
      <c r="C63" s="875"/>
      <c r="D63" s="877"/>
      <c r="E63" s="597"/>
      <c r="F63" s="606"/>
      <c r="G63" s="1286" t="str">
        <f>IF(C63="","　　　年　月　日",_xlfn.XLOOKUP(C63,名簿データ!A:A,名簿データ!E:E))</f>
        <v>　　　年　月　日</v>
      </c>
      <c r="H63" s="1286" t="str">
        <f>IF(C63="","　　　年　月　日",_xlfn.XLOOKUP(C63,名簿データ!A:A,名簿データ!G:G))</f>
        <v>　　　年　月　日</v>
      </c>
      <c r="I63" s="1289" t="str">
        <f>IF(C63="","",_xlfn.XLOOKUP(C63,名簿データ!A:A,名簿データ!H:H))</f>
        <v/>
      </c>
      <c r="J63" s="1291" t="str">
        <f>IF(C63="","",_xlfn.XLOOKUP(C63,名簿データ!A:A,名簿データ!I:I))</f>
        <v/>
      </c>
      <c r="K63" s="1292" t="str">
        <f>IF(C63="","　　　年　月　日",_xlfn.XLOOKUP(C63,名簿データ!A:A,名簿データ!L:L))</f>
        <v>　　　年　月　日</v>
      </c>
      <c r="L63" s="1293" t="e">
        <f>IF(H63="","　　　年　月　日",_xlfn.XLOOKUP(H63,名簿データ!F:F,名簿データ!J:J))</f>
        <v>#N/A</v>
      </c>
      <c r="M63" s="1294" t="str">
        <f>IF(I63="","　　　年　月　日",_xlfn.XLOOKUP(I63,名簿データ!G:G,名簿データ!K:K))</f>
        <v>　　　年　月　日</v>
      </c>
      <c r="N63" s="598"/>
      <c r="O63" s="1301" t="str">
        <f>IF(C63="","　　　年　月　日",_xlfn.XLOOKUP(C63,名簿データ!A:A,名簿データ!P:P))</f>
        <v>　　　年　月　日</v>
      </c>
      <c r="P63" s="1302"/>
      <c r="Q63" s="1250">
        <f>_xlfn.XLOOKUP(C63,名簿データ!A:A,名簿データ!R:R)</f>
        <v>0</v>
      </c>
      <c r="R63" s="1250">
        <f>_xlfn.XLOOKUP(C63,名簿データ!A:A,名簿データ!V:V)</f>
        <v>0</v>
      </c>
      <c r="S63" s="1252">
        <f>_xlfn.XLOOKUP(C63,名簿データ!A:A,名簿データ!Y:Y)</f>
        <v>0</v>
      </c>
      <c r="T63" s="1253"/>
      <c r="U63" s="1252">
        <f>_xlfn.XLOOKUP(C63,名簿データ!A:A,名簿データ!AE:AE)</f>
        <v>0</v>
      </c>
      <c r="V63" s="1253"/>
      <c r="W63" s="1252">
        <f>_xlfn.XLOOKUP(C63,名簿データ!A:A,名簿データ!AK:AK)</f>
        <v>0</v>
      </c>
      <c r="X63" s="1253"/>
      <c r="Y63" s="1254" t="s">
        <v>187</v>
      </c>
      <c r="Z63" s="1255"/>
      <c r="AA63" s="1256" t="s">
        <v>1287</v>
      </c>
    </row>
    <row r="64" spans="2:27" s="516" customFormat="1" ht="12" customHeight="1" x14ac:dyDescent="0.15">
      <c r="B64" s="1282"/>
      <c r="C64" s="1284"/>
      <c r="D64" s="1285"/>
      <c r="E64" s="1246" t="str">
        <f>IF(C63="","",_xlfn.XLOOKUP(C63,名簿データ!A:A,名簿データ!D:D))</f>
        <v/>
      </c>
      <c r="F64" s="607"/>
      <c r="G64" s="1287"/>
      <c r="H64" s="1287"/>
      <c r="I64" s="1264"/>
      <c r="J64" s="1246"/>
      <c r="K64" s="1295"/>
      <c r="L64" s="1296"/>
      <c r="M64" s="1297"/>
      <c r="N64" s="1246">
        <f>_xlfn.XLOOKUP(C63,名簿データ!A:A,名簿データ!O:O)</f>
        <v>0</v>
      </c>
      <c r="O64" s="1303"/>
      <c r="P64" s="1304"/>
      <c r="Q64" s="1251"/>
      <c r="R64" s="1251"/>
      <c r="S64" s="1234">
        <f>_xlfn.XLOOKUP(C63,名簿データ!A:A,名簿データ!Z:Z)</f>
        <v>0</v>
      </c>
      <c r="T64" s="1235"/>
      <c r="U64" s="1234">
        <f>_xlfn.XLOOKUP(C63,名簿データ!A:A,名簿データ!AF:AF)</f>
        <v>0</v>
      </c>
      <c r="V64" s="1235"/>
      <c r="W64" s="1234">
        <f>_xlfn.XLOOKUP(C63,名簿データ!A:A,名簿データ!AL:AL)</f>
        <v>0</v>
      </c>
      <c r="X64" s="1235"/>
      <c r="Y64" s="1236"/>
      <c r="Z64" s="1237"/>
      <c r="AA64" s="1240"/>
    </row>
    <row r="65" spans="2:33" s="516" customFormat="1" ht="12" customHeight="1" x14ac:dyDescent="0.15">
      <c r="B65" s="1282"/>
      <c r="C65" s="1307" t="str">
        <f>IF(C63="","",_xlfn.XLOOKUP(C63,名簿データ!A:A,名簿データ!B:B))</f>
        <v/>
      </c>
      <c r="D65" s="1262"/>
      <c r="E65" s="1246"/>
      <c r="F65" s="607"/>
      <c r="G65" s="1288"/>
      <c r="H65" s="1288"/>
      <c r="I65" s="1290"/>
      <c r="J65" s="1258"/>
      <c r="K65" s="1298"/>
      <c r="L65" s="1299"/>
      <c r="M65" s="1300"/>
      <c r="N65" s="1246"/>
      <c r="O65" s="1305"/>
      <c r="P65" s="1306"/>
      <c r="Q65" s="1257">
        <f>_xlfn.XLOOKUP(C63,名簿データ!A:A,名簿データ!S:S)</f>
        <v>0</v>
      </c>
      <c r="R65" s="1257">
        <f>_xlfn.XLOOKUP(C63,名簿データ!A:A,名簿データ!W:W)</f>
        <v>0</v>
      </c>
      <c r="S65" s="1234">
        <f>_xlfn.XLOOKUP(C63,名簿データ!A:A,名簿データ!AA:AA)</f>
        <v>0</v>
      </c>
      <c r="T65" s="1235"/>
      <c r="U65" s="1234">
        <f>_xlfn.XLOOKUP(C63,名簿データ!A:A,名簿データ!AG:AG)</f>
        <v>0</v>
      </c>
      <c r="V65" s="1235"/>
      <c r="W65" s="1234">
        <f>_xlfn.XLOOKUP(C63,名簿データ!A:A,名簿データ!AM:AM)</f>
        <v>0</v>
      </c>
      <c r="X65" s="1235"/>
      <c r="Y65" s="1236"/>
      <c r="Z65" s="1237"/>
      <c r="AA65" s="1240"/>
    </row>
    <row r="66" spans="2:33" s="516" customFormat="1" ht="12" x14ac:dyDescent="0.15">
      <c r="B66" s="1282"/>
      <c r="C66" s="1308"/>
      <c r="D66" s="1309"/>
      <c r="E66" s="1246"/>
      <c r="F66" s="607"/>
      <c r="G66" s="1259" t="str">
        <f t="shared" ref="G66" si="12">IF(C63="","　　年",AG64)</f>
        <v>　　年</v>
      </c>
      <c r="H66" s="1262" t="str">
        <f t="shared" ref="H66" si="13">IF(ISTEXT(H63)=FALSE,ROUNDDOWN(YEARFRAC(H63,$J$3),0)&amp;" 歳","   歳")</f>
        <v xml:space="preserve">   歳</v>
      </c>
      <c r="I66" s="1263" t="str">
        <f>IF(C63="","",_xlfn.XLOOKUP(C63,名簿データ!A:A,名簿データ!J:J))</f>
        <v/>
      </c>
      <c r="J66" s="1257" t="str">
        <f>IF(C63="","",_xlfn.XLOOKUP(C63,名簿データ!A:A,名簿データ!K:K))</f>
        <v/>
      </c>
      <c r="K66" s="1266">
        <f>_xlfn.XLOOKUP(C63,名簿データ!A:A,名簿データ!M:M)</f>
        <v>0</v>
      </c>
      <c r="L66" s="1269" t="s">
        <v>781</v>
      </c>
      <c r="M66" s="1272">
        <f>_xlfn.XLOOKUP(C63,名簿データ!A:A,名簿データ!N:N)</f>
        <v>0</v>
      </c>
      <c r="N66" s="1246"/>
      <c r="O66" s="1275">
        <f>_xlfn.XLOOKUP(C63,名簿データ!A:A,名簿データ!Q:Q)</f>
        <v>0</v>
      </c>
      <c r="P66" s="1276"/>
      <c r="Q66" s="1258"/>
      <c r="R66" s="1258"/>
      <c r="S66" s="1234">
        <f>_xlfn.XLOOKUP(C63,名簿データ!A:A,名簿データ!AB:AB)</f>
        <v>0</v>
      </c>
      <c r="T66" s="1235"/>
      <c r="U66" s="1234">
        <f>_xlfn.XLOOKUP(C63,名簿データ!A:A,名簿データ!AH:AH)</f>
        <v>0</v>
      </c>
      <c r="V66" s="1235"/>
      <c r="W66" s="1234">
        <f>_xlfn.XLOOKUP(C63,名簿データ!A:A,名簿データ!AN:AN)</f>
        <v>0</v>
      </c>
      <c r="X66" s="1235"/>
      <c r="Y66" s="1236" t="s">
        <v>187</v>
      </c>
      <c r="Z66" s="1237"/>
      <c r="AA66" s="1240" t="s">
        <v>1288</v>
      </c>
    </row>
    <row r="67" spans="2:33" s="516" customFormat="1" ht="12" customHeight="1" x14ac:dyDescent="0.15">
      <c r="B67" s="1282"/>
      <c r="C67" s="1242" t="str">
        <f>IF(C63="","",_xlfn.XLOOKUP(C63,名簿データ!A:A,名簿データ!C:C))</f>
        <v/>
      </c>
      <c r="D67" s="1243"/>
      <c r="E67" s="1246"/>
      <c r="F67" s="607"/>
      <c r="G67" s="1260"/>
      <c r="H67" s="1243"/>
      <c r="I67" s="1264"/>
      <c r="J67" s="1246"/>
      <c r="K67" s="1267"/>
      <c r="L67" s="1270"/>
      <c r="M67" s="1273"/>
      <c r="N67" s="1246"/>
      <c r="O67" s="1277"/>
      <c r="P67" s="1278"/>
      <c r="Q67" s="1246">
        <f>_xlfn.XLOOKUP(C63,名簿データ!A:A,名簿データ!U:U)</f>
        <v>0</v>
      </c>
      <c r="R67" s="1246">
        <f>_xlfn.XLOOKUP(C63,名簿データ!A:A,名簿データ!X:X)</f>
        <v>0</v>
      </c>
      <c r="S67" s="1234">
        <f>_xlfn.XLOOKUP(C63,名簿データ!A:A,名簿データ!AC:AC)</f>
        <v>0</v>
      </c>
      <c r="T67" s="1235"/>
      <c r="U67" s="1234">
        <f>_xlfn.XLOOKUP(C63,名簿データ!A:A,名簿データ!AI:AI)</f>
        <v>0</v>
      </c>
      <c r="V67" s="1235"/>
      <c r="W67" s="1234">
        <f>_xlfn.XLOOKUP(C63,名簿データ!A:A,名簿データ!AO:AO)</f>
        <v>0</v>
      </c>
      <c r="X67" s="1235"/>
      <c r="Y67" s="1236"/>
      <c r="Z67" s="1237"/>
      <c r="AA67" s="1240"/>
    </row>
    <row r="68" spans="2:33" s="516" customFormat="1" ht="12" customHeight="1" x14ac:dyDescent="0.15">
      <c r="B68" s="1283"/>
      <c r="C68" s="1244"/>
      <c r="D68" s="1245"/>
      <c r="E68" s="599"/>
      <c r="F68" s="608"/>
      <c r="G68" s="1261"/>
      <c r="H68" s="1245"/>
      <c r="I68" s="1265"/>
      <c r="J68" s="1247"/>
      <c r="K68" s="1268"/>
      <c r="L68" s="1271"/>
      <c r="M68" s="1274"/>
      <c r="N68" s="600"/>
      <c r="O68" s="1279"/>
      <c r="P68" s="1280"/>
      <c r="Q68" s="1247"/>
      <c r="R68" s="1247"/>
      <c r="S68" s="1248">
        <f>_xlfn.XLOOKUP(C63,名簿データ!A:A,名簿データ!AD:AD)</f>
        <v>0</v>
      </c>
      <c r="T68" s="1249"/>
      <c r="U68" s="1248">
        <f>_xlfn.XLOOKUP(C63,名簿データ!A:A,名簿データ!AJ:AJ)</f>
        <v>0</v>
      </c>
      <c r="V68" s="1249"/>
      <c r="W68" s="1248">
        <f>_xlfn.XLOOKUP(C63,名簿データ!A:A,名簿データ!AP:AP)</f>
        <v>0</v>
      </c>
      <c r="X68" s="1249"/>
      <c r="Y68" s="1238"/>
      <c r="Z68" s="1239"/>
      <c r="AA68" s="1241"/>
    </row>
    <row r="69" spans="2:33" s="516" customFormat="1" ht="12" x14ac:dyDescent="0.15">
      <c r="B69" s="1281">
        <v>10</v>
      </c>
      <c r="C69" s="875"/>
      <c r="D69" s="877"/>
      <c r="E69" s="597"/>
      <c r="F69" s="606"/>
      <c r="G69" s="1286" t="str">
        <f>IF(C69="","　　　年　月　日",_xlfn.XLOOKUP(C69,名簿データ!A:A,名簿データ!E:E))</f>
        <v>　　　年　月　日</v>
      </c>
      <c r="H69" s="1286" t="str">
        <f>IF(C69="","　　　年　月　日",_xlfn.XLOOKUP(C69,名簿データ!A:A,名簿データ!G:G))</f>
        <v>　　　年　月　日</v>
      </c>
      <c r="I69" s="1289" t="str">
        <f>IF(C69="","",_xlfn.XLOOKUP(C69,名簿データ!A:A,名簿データ!H:H))</f>
        <v/>
      </c>
      <c r="J69" s="1291" t="str">
        <f>IF(C69="","",_xlfn.XLOOKUP(C69,名簿データ!A:A,名簿データ!I:I))</f>
        <v/>
      </c>
      <c r="K69" s="1292" t="str">
        <f>IF(C69="","　　　年　月　日",_xlfn.XLOOKUP(C69,名簿データ!A:A,名簿データ!L:L))</f>
        <v>　　　年　月　日</v>
      </c>
      <c r="L69" s="1293" t="e">
        <f>IF(H69="","　　　年　月　日",_xlfn.XLOOKUP(H69,名簿データ!F:F,名簿データ!J:J))</f>
        <v>#N/A</v>
      </c>
      <c r="M69" s="1294" t="str">
        <f>IF(I69="","　　　年　月　日",_xlfn.XLOOKUP(I69,名簿データ!G:G,名簿データ!K:K))</f>
        <v>　　　年　月　日</v>
      </c>
      <c r="N69" s="598"/>
      <c r="O69" s="1301" t="str">
        <f>IF(C69="","　　　年　月　日",_xlfn.XLOOKUP(C69,名簿データ!A:A,名簿データ!P:P))</f>
        <v>　　　年　月　日</v>
      </c>
      <c r="P69" s="1302"/>
      <c r="Q69" s="1250">
        <f>_xlfn.XLOOKUP(C69,名簿データ!A:A,名簿データ!R:R)</f>
        <v>0</v>
      </c>
      <c r="R69" s="1250">
        <f>_xlfn.XLOOKUP(C69,名簿データ!A:A,名簿データ!V:V)</f>
        <v>0</v>
      </c>
      <c r="S69" s="1252">
        <f>_xlfn.XLOOKUP(C69,名簿データ!A:A,名簿データ!Y:Y)</f>
        <v>0</v>
      </c>
      <c r="T69" s="1253"/>
      <c r="U69" s="1252">
        <f>_xlfn.XLOOKUP(C69,名簿データ!A:A,名簿データ!AE:AE)</f>
        <v>0</v>
      </c>
      <c r="V69" s="1253"/>
      <c r="W69" s="1252">
        <f>_xlfn.XLOOKUP(C69,名簿データ!A:A,名簿データ!AK:AK)</f>
        <v>0</v>
      </c>
      <c r="X69" s="1253"/>
      <c r="Y69" s="1254" t="s">
        <v>187</v>
      </c>
      <c r="Z69" s="1255"/>
      <c r="AA69" s="1256" t="s">
        <v>1287</v>
      </c>
    </row>
    <row r="70" spans="2:33" s="516" customFormat="1" ht="12" customHeight="1" x14ac:dyDescent="0.15">
      <c r="B70" s="1282"/>
      <c r="C70" s="1284"/>
      <c r="D70" s="1285"/>
      <c r="E70" s="1246" t="str">
        <f>IF(C69="","",_xlfn.XLOOKUP(C69,名簿データ!A:A,名簿データ!D:D))</f>
        <v/>
      </c>
      <c r="F70" s="607"/>
      <c r="G70" s="1287"/>
      <c r="H70" s="1287"/>
      <c r="I70" s="1264"/>
      <c r="J70" s="1246"/>
      <c r="K70" s="1295"/>
      <c r="L70" s="1296"/>
      <c r="M70" s="1297"/>
      <c r="N70" s="1246">
        <f>_xlfn.XLOOKUP(C69,名簿データ!A:A,名簿データ!O:O)</f>
        <v>0</v>
      </c>
      <c r="O70" s="1303"/>
      <c r="P70" s="1304"/>
      <c r="Q70" s="1251"/>
      <c r="R70" s="1251"/>
      <c r="S70" s="1234">
        <f>_xlfn.XLOOKUP(C69,名簿データ!A:A,名簿データ!Z:Z)</f>
        <v>0</v>
      </c>
      <c r="T70" s="1235"/>
      <c r="U70" s="1234">
        <f>_xlfn.XLOOKUP(C69,名簿データ!A:A,名簿データ!AF:AF)</f>
        <v>0</v>
      </c>
      <c r="V70" s="1235"/>
      <c r="W70" s="1234">
        <f>_xlfn.XLOOKUP(C69,名簿データ!A:A,名簿データ!AL:AL)</f>
        <v>0</v>
      </c>
      <c r="X70" s="1235"/>
      <c r="Y70" s="1236"/>
      <c r="Z70" s="1237"/>
      <c r="AA70" s="1240"/>
    </row>
    <row r="71" spans="2:33" s="516" customFormat="1" ht="12" customHeight="1" x14ac:dyDescent="0.15">
      <c r="B71" s="1282"/>
      <c r="C71" s="1307" t="str">
        <f>IF(C69="","",_xlfn.XLOOKUP(C69,名簿データ!A:A,名簿データ!B:B))</f>
        <v/>
      </c>
      <c r="D71" s="1262"/>
      <c r="E71" s="1246"/>
      <c r="F71" s="607"/>
      <c r="G71" s="1288"/>
      <c r="H71" s="1288"/>
      <c r="I71" s="1290"/>
      <c r="J71" s="1258"/>
      <c r="K71" s="1298"/>
      <c r="L71" s="1299"/>
      <c r="M71" s="1300"/>
      <c r="N71" s="1246"/>
      <c r="O71" s="1305"/>
      <c r="P71" s="1306"/>
      <c r="Q71" s="1257">
        <f>_xlfn.XLOOKUP(C69,名簿データ!A:A,名簿データ!S:S)</f>
        <v>0</v>
      </c>
      <c r="R71" s="1257">
        <f>_xlfn.XLOOKUP(C69,名簿データ!A:A,名簿データ!W:W)</f>
        <v>0</v>
      </c>
      <c r="S71" s="1234">
        <f>_xlfn.XLOOKUP(C69,名簿データ!A:A,名簿データ!AA:AA)</f>
        <v>0</v>
      </c>
      <c r="T71" s="1235"/>
      <c r="U71" s="1234">
        <f>_xlfn.XLOOKUP(C69,名簿データ!A:A,名簿データ!AG:AG)</f>
        <v>0</v>
      </c>
      <c r="V71" s="1235"/>
      <c r="W71" s="1234">
        <f>_xlfn.XLOOKUP(C69,名簿データ!A:A,名簿データ!AM:AM)</f>
        <v>0</v>
      </c>
      <c r="X71" s="1235"/>
      <c r="Y71" s="1236"/>
      <c r="Z71" s="1237"/>
      <c r="AA71" s="1240"/>
    </row>
    <row r="72" spans="2:33" s="516" customFormat="1" ht="12" x14ac:dyDescent="0.15">
      <c r="B72" s="1282"/>
      <c r="C72" s="1308"/>
      <c r="D72" s="1309"/>
      <c r="E72" s="1246"/>
      <c r="F72" s="607"/>
      <c r="G72" s="1259" t="str">
        <f t="shared" ref="G72" si="14">IF(C69="","　　年",AG70)</f>
        <v>　　年</v>
      </c>
      <c r="H72" s="1262" t="str">
        <f t="shared" ref="H72" si="15">IF(ISTEXT(H69)=FALSE,ROUNDDOWN(YEARFRAC(H69,$J$3),0)&amp;" 歳","   歳")</f>
        <v xml:space="preserve">   歳</v>
      </c>
      <c r="I72" s="1263" t="str">
        <f>IF(C69="","",_xlfn.XLOOKUP(C69,名簿データ!A:A,名簿データ!J:J))</f>
        <v/>
      </c>
      <c r="J72" s="1257" t="str">
        <f>IF(C69="","",_xlfn.XLOOKUP(C69,名簿データ!A:A,名簿データ!K:K))</f>
        <v/>
      </c>
      <c r="K72" s="1266">
        <f>_xlfn.XLOOKUP(C69,名簿データ!A:A,名簿データ!M:M)</f>
        <v>0</v>
      </c>
      <c r="L72" s="1269" t="s">
        <v>781</v>
      </c>
      <c r="M72" s="1272">
        <f>_xlfn.XLOOKUP(C69,名簿データ!A:A,名簿データ!N:N)</f>
        <v>0</v>
      </c>
      <c r="N72" s="1246"/>
      <c r="O72" s="1275">
        <f>_xlfn.XLOOKUP(C69,名簿データ!A:A,名簿データ!Q:Q)</f>
        <v>0</v>
      </c>
      <c r="P72" s="1276"/>
      <c r="Q72" s="1258"/>
      <c r="R72" s="1258"/>
      <c r="S72" s="1234">
        <f>_xlfn.XLOOKUP(C69,名簿データ!A:A,名簿データ!AB:AB)</f>
        <v>0</v>
      </c>
      <c r="T72" s="1235"/>
      <c r="U72" s="1234">
        <f>_xlfn.XLOOKUP(C69,名簿データ!A:A,名簿データ!AH:AH)</f>
        <v>0</v>
      </c>
      <c r="V72" s="1235"/>
      <c r="W72" s="1234">
        <f>_xlfn.XLOOKUP(C69,名簿データ!A:A,名簿データ!AN:AN)</f>
        <v>0</v>
      </c>
      <c r="X72" s="1235"/>
      <c r="Y72" s="1236" t="s">
        <v>187</v>
      </c>
      <c r="Z72" s="1237"/>
      <c r="AA72" s="1240" t="s">
        <v>1288</v>
      </c>
    </row>
    <row r="73" spans="2:33" s="516" customFormat="1" ht="12" customHeight="1" x14ac:dyDescent="0.15">
      <c r="B73" s="1282"/>
      <c r="C73" s="1242" t="str">
        <f>IF(C69="","",_xlfn.XLOOKUP(C69,名簿データ!A:A,名簿データ!C:C))</f>
        <v/>
      </c>
      <c r="D73" s="1243"/>
      <c r="E73" s="1246"/>
      <c r="F73" s="607"/>
      <c r="G73" s="1260"/>
      <c r="H73" s="1243"/>
      <c r="I73" s="1264"/>
      <c r="J73" s="1246"/>
      <c r="K73" s="1267"/>
      <c r="L73" s="1270"/>
      <c r="M73" s="1273"/>
      <c r="N73" s="1246"/>
      <c r="O73" s="1277"/>
      <c r="P73" s="1278"/>
      <c r="Q73" s="1246">
        <f>_xlfn.XLOOKUP(C69,名簿データ!A:A,名簿データ!U:U)</f>
        <v>0</v>
      </c>
      <c r="R73" s="1246">
        <f>_xlfn.XLOOKUP(C69,名簿データ!A:A,名簿データ!X:X)</f>
        <v>0</v>
      </c>
      <c r="S73" s="1234">
        <f>_xlfn.XLOOKUP(C69,名簿データ!A:A,名簿データ!AC:AC)</f>
        <v>0</v>
      </c>
      <c r="T73" s="1235"/>
      <c r="U73" s="1234">
        <f>_xlfn.XLOOKUP(C69,名簿データ!A:A,名簿データ!AI:AI)</f>
        <v>0</v>
      </c>
      <c r="V73" s="1235"/>
      <c r="W73" s="1234">
        <f>_xlfn.XLOOKUP(C69,名簿データ!A:A,名簿データ!AO:AO)</f>
        <v>0</v>
      </c>
      <c r="X73" s="1235"/>
      <c r="Y73" s="1236"/>
      <c r="Z73" s="1237"/>
      <c r="AA73" s="1240"/>
    </row>
    <row r="74" spans="2:33" s="516" customFormat="1" ht="12" customHeight="1" x14ac:dyDescent="0.15">
      <c r="B74" s="1283"/>
      <c r="C74" s="1244"/>
      <c r="D74" s="1245"/>
      <c r="E74" s="599"/>
      <c r="F74" s="608"/>
      <c r="G74" s="1261"/>
      <c r="H74" s="1245"/>
      <c r="I74" s="1265"/>
      <c r="J74" s="1247"/>
      <c r="K74" s="1268"/>
      <c r="L74" s="1271"/>
      <c r="M74" s="1274"/>
      <c r="N74" s="600"/>
      <c r="O74" s="1279"/>
      <c r="P74" s="1280"/>
      <c r="Q74" s="1247"/>
      <c r="R74" s="1247"/>
      <c r="S74" s="1248">
        <f>_xlfn.XLOOKUP(C69,名簿データ!A:A,名簿データ!AD:AD)</f>
        <v>0</v>
      </c>
      <c r="T74" s="1249"/>
      <c r="U74" s="1248">
        <f>_xlfn.XLOOKUP(C69,名簿データ!A:A,名簿データ!AJ:AJ)</f>
        <v>0</v>
      </c>
      <c r="V74" s="1249"/>
      <c r="W74" s="1248">
        <f>_xlfn.XLOOKUP(C69,名簿データ!A:A,名簿データ!AP:AP)</f>
        <v>0</v>
      </c>
      <c r="X74" s="1249"/>
      <c r="Y74" s="1238"/>
      <c r="Z74" s="1239"/>
      <c r="AA74" s="1241"/>
    </row>
    <row r="75" spans="2:33" s="516" customFormat="1" x14ac:dyDescent="0.15">
      <c r="B75" s="1281">
        <v>11</v>
      </c>
      <c r="C75" s="875"/>
      <c r="D75" s="877"/>
      <c r="E75" s="597"/>
      <c r="F75" s="606"/>
      <c r="G75" s="1286" t="str">
        <f>IF(C75="","　　　年　月　日",_xlfn.XLOOKUP(C75,名簿データ!A:A,名簿データ!E:E))</f>
        <v>　　　年　月　日</v>
      </c>
      <c r="H75" s="1286" t="str">
        <f>IF(C75="","　　　年　月　日",_xlfn.XLOOKUP(C75,名簿データ!A:A,名簿データ!G:G))</f>
        <v>　　　年　月　日</v>
      </c>
      <c r="I75" s="1289" t="str">
        <f>IF(C75="","",_xlfn.XLOOKUP(C75,名簿データ!A:A,名簿データ!H:H))</f>
        <v/>
      </c>
      <c r="J75" s="1291" t="str">
        <f>IF(C75="","",_xlfn.XLOOKUP(C75,名簿データ!A:A,名簿データ!I:I))</f>
        <v/>
      </c>
      <c r="K75" s="1292" t="str">
        <f>IF(C75="","　　　年　月　日",_xlfn.XLOOKUP(C75,名簿データ!A:A,名簿データ!L:L))</f>
        <v>　　　年　月　日</v>
      </c>
      <c r="L75" s="1293" t="e">
        <f>IF(H75="","　　　年　月　日",_xlfn.XLOOKUP(H75,名簿データ!F:F,名簿データ!J:J))</f>
        <v>#N/A</v>
      </c>
      <c r="M75" s="1294" t="str">
        <f>IF(I75="","　　　年　月　日",_xlfn.XLOOKUP(I75,名簿データ!G:G,名簿データ!K:K))</f>
        <v>　　　年　月　日</v>
      </c>
      <c r="N75" s="598"/>
      <c r="O75" s="1301" t="str">
        <f>IF(C75="","　　　年　月　日",_xlfn.XLOOKUP(C75,名簿データ!A:A,名簿データ!P:P))</f>
        <v>　　　年　月　日</v>
      </c>
      <c r="P75" s="1302"/>
      <c r="Q75" s="1250">
        <f>_xlfn.XLOOKUP(C75,名簿データ!A:A,名簿データ!R:R)</f>
        <v>0</v>
      </c>
      <c r="R75" s="1250">
        <f>_xlfn.XLOOKUP(C75,名簿データ!A:A,名簿データ!V:V)</f>
        <v>0</v>
      </c>
      <c r="S75" s="1252">
        <f>_xlfn.XLOOKUP(C75,名簿データ!A:A,名簿データ!Y:Y)</f>
        <v>0</v>
      </c>
      <c r="T75" s="1253"/>
      <c r="U75" s="1252">
        <f>_xlfn.XLOOKUP(C75,名簿データ!A:A,名簿データ!AE:AE)</f>
        <v>0</v>
      </c>
      <c r="V75" s="1253"/>
      <c r="W75" s="1252">
        <f>_xlfn.XLOOKUP(C75,名簿データ!A:A,名簿データ!AK:AK)</f>
        <v>0</v>
      </c>
      <c r="X75" s="1253"/>
      <c r="Y75" s="1254" t="s">
        <v>187</v>
      </c>
      <c r="Z75" s="1255"/>
      <c r="AA75" s="1256" t="s">
        <v>1287</v>
      </c>
      <c r="AE75" s="568" t="s">
        <v>1402</v>
      </c>
      <c r="AF75" s="568" t="s">
        <v>1403</v>
      </c>
      <c r="AG75" s="568" t="s">
        <v>1404</v>
      </c>
    </row>
    <row r="76" spans="2:33" s="516" customFormat="1" x14ac:dyDescent="0.15">
      <c r="B76" s="1282"/>
      <c r="C76" s="1284"/>
      <c r="D76" s="1285"/>
      <c r="E76" s="1246" t="str">
        <f>IF(C75="","",_xlfn.XLOOKUP(C75,名簿データ!A:A,名簿データ!D:D))</f>
        <v/>
      </c>
      <c r="F76" s="607"/>
      <c r="G76" s="1287"/>
      <c r="H76" s="1287"/>
      <c r="I76" s="1264"/>
      <c r="J76" s="1246"/>
      <c r="K76" s="1295"/>
      <c r="L76" s="1296"/>
      <c r="M76" s="1297"/>
      <c r="N76" s="1246">
        <f>_xlfn.XLOOKUP(C75,名簿データ!A:A,名簿データ!O:O)</f>
        <v>0</v>
      </c>
      <c r="O76" s="1303"/>
      <c r="P76" s="1304"/>
      <c r="Q76" s="1251"/>
      <c r="R76" s="1251"/>
      <c r="S76" s="1234">
        <f>_xlfn.XLOOKUP(C75,名簿データ!A:A,名簿データ!Z:Z)</f>
        <v>0</v>
      </c>
      <c r="T76" s="1235"/>
      <c r="U76" s="1234">
        <f>_xlfn.XLOOKUP(C75,名簿データ!A:A,名簿データ!AF:AF)</f>
        <v>0</v>
      </c>
      <c r="V76" s="1235"/>
      <c r="W76" s="1234">
        <f>_xlfn.XLOOKUP(C75,名簿データ!A:A,名簿データ!AL:AL)</f>
        <v>0</v>
      </c>
      <c r="X76" s="1235"/>
      <c r="Y76" s="1236"/>
      <c r="Z76" s="1237"/>
      <c r="AA76" s="1240"/>
      <c r="AE76" s="601" t="e">
        <f>ROUNDDOWN(YEARFRAC(G75,J$3),0)</f>
        <v>#VALUE!</v>
      </c>
      <c r="AF76" s="601">
        <f>_xlfn.XLOOKUP(C75,名簿データ!A:A,名簿データ!F:F)</f>
        <v>0</v>
      </c>
      <c r="AG76" s="601" t="e">
        <f>SUM(AE76:AF76)</f>
        <v>#VALUE!</v>
      </c>
    </row>
    <row r="77" spans="2:33" s="516" customFormat="1" ht="12" customHeight="1" x14ac:dyDescent="0.15">
      <c r="B77" s="1282"/>
      <c r="C77" s="1307" t="str">
        <f>IF(C75="","",_xlfn.XLOOKUP(C75,名簿データ!A:A,名簿データ!B:B))</f>
        <v/>
      </c>
      <c r="D77" s="1262"/>
      <c r="E77" s="1246"/>
      <c r="F77" s="607"/>
      <c r="G77" s="1288"/>
      <c r="H77" s="1288"/>
      <c r="I77" s="1290"/>
      <c r="J77" s="1258"/>
      <c r="K77" s="1298"/>
      <c r="L77" s="1299"/>
      <c r="M77" s="1300"/>
      <c r="N77" s="1246"/>
      <c r="O77" s="1305"/>
      <c r="P77" s="1306"/>
      <c r="Q77" s="1257">
        <f>_xlfn.XLOOKUP(C75,名簿データ!A:A,名簿データ!S:S)</f>
        <v>0</v>
      </c>
      <c r="R77" s="1257">
        <f>_xlfn.XLOOKUP(C75,名簿データ!A:A,名簿データ!W:W)</f>
        <v>0</v>
      </c>
      <c r="S77" s="1234">
        <f>_xlfn.XLOOKUP(C75,名簿データ!A:A,名簿データ!AA:AA)</f>
        <v>0</v>
      </c>
      <c r="T77" s="1235"/>
      <c r="U77" s="1234">
        <f>_xlfn.XLOOKUP(C75,名簿データ!A:A,名簿データ!AG:AG)</f>
        <v>0</v>
      </c>
      <c r="V77" s="1235"/>
      <c r="W77" s="1234">
        <f>_xlfn.XLOOKUP(C75,名簿データ!A:A,名簿データ!AM:AM)</f>
        <v>0</v>
      </c>
      <c r="X77" s="1235"/>
      <c r="Y77" s="1236"/>
      <c r="Z77" s="1237"/>
      <c r="AA77" s="1240"/>
    </row>
    <row r="78" spans="2:33" s="516" customFormat="1" ht="12" x14ac:dyDescent="0.15">
      <c r="B78" s="1282"/>
      <c r="C78" s="1308"/>
      <c r="D78" s="1309"/>
      <c r="E78" s="1246"/>
      <c r="F78" s="607"/>
      <c r="G78" s="1259" t="str">
        <f t="shared" ref="G78" si="16">IF(C75="","　　年",AG76)</f>
        <v>　　年</v>
      </c>
      <c r="H78" s="1262" t="str">
        <f t="shared" ref="H78" si="17">IF(ISTEXT(H75)=FALSE,ROUNDDOWN(YEARFRAC(H75,$J$3),0)&amp;" 歳","   歳")</f>
        <v xml:space="preserve">   歳</v>
      </c>
      <c r="I78" s="1263" t="str">
        <f>IF(C75="","",_xlfn.XLOOKUP(C75,名簿データ!A:A,名簿データ!J:J))</f>
        <v/>
      </c>
      <c r="J78" s="1257" t="str">
        <f>IF(C75="","",_xlfn.XLOOKUP(C75,名簿データ!A:A,名簿データ!K:K))</f>
        <v/>
      </c>
      <c r="K78" s="1266">
        <f>_xlfn.XLOOKUP(C75,名簿データ!A:A,名簿データ!M:M)</f>
        <v>0</v>
      </c>
      <c r="L78" s="1269" t="s">
        <v>781</v>
      </c>
      <c r="M78" s="1272">
        <f>_xlfn.XLOOKUP(C75,名簿データ!A:A,名簿データ!N:N)</f>
        <v>0</v>
      </c>
      <c r="N78" s="1246"/>
      <c r="O78" s="1275">
        <f>_xlfn.XLOOKUP(C75,名簿データ!A:A,名簿データ!Q:Q)</f>
        <v>0</v>
      </c>
      <c r="P78" s="1276"/>
      <c r="Q78" s="1258"/>
      <c r="R78" s="1258"/>
      <c r="S78" s="1234">
        <f>_xlfn.XLOOKUP(C75,名簿データ!A:A,名簿データ!AB:AB)</f>
        <v>0</v>
      </c>
      <c r="T78" s="1235"/>
      <c r="U78" s="1234">
        <f>_xlfn.XLOOKUP(C75,名簿データ!A:A,名簿データ!AH:AH)</f>
        <v>0</v>
      </c>
      <c r="V78" s="1235"/>
      <c r="W78" s="1234">
        <f>_xlfn.XLOOKUP(C75,名簿データ!A:A,名簿データ!AN:AN)</f>
        <v>0</v>
      </c>
      <c r="X78" s="1235"/>
      <c r="Y78" s="1236" t="s">
        <v>187</v>
      </c>
      <c r="Z78" s="1237"/>
      <c r="AA78" s="1240" t="s">
        <v>1288</v>
      </c>
    </row>
    <row r="79" spans="2:33" s="516" customFormat="1" ht="12" customHeight="1" x14ac:dyDescent="0.15">
      <c r="B79" s="1282"/>
      <c r="C79" s="1242" t="str">
        <f>IF(C75="","",_xlfn.XLOOKUP(C75,名簿データ!A:A,名簿データ!C:C))</f>
        <v/>
      </c>
      <c r="D79" s="1243"/>
      <c r="E79" s="1246"/>
      <c r="F79" s="607"/>
      <c r="G79" s="1260"/>
      <c r="H79" s="1243"/>
      <c r="I79" s="1264"/>
      <c r="J79" s="1246"/>
      <c r="K79" s="1267"/>
      <c r="L79" s="1270"/>
      <c r="M79" s="1273"/>
      <c r="N79" s="1246"/>
      <c r="O79" s="1277"/>
      <c r="P79" s="1278"/>
      <c r="Q79" s="1246">
        <f>_xlfn.XLOOKUP(C75,名簿データ!A:A,名簿データ!U:U)</f>
        <v>0</v>
      </c>
      <c r="R79" s="1246">
        <f>_xlfn.XLOOKUP(C75,名簿データ!A:A,名簿データ!X:X)</f>
        <v>0</v>
      </c>
      <c r="S79" s="1234">
        <f>_xlfn.XLOOKUP(C75,名簿データ!A:A,名簿データ!AC:AC)</f>
        <v>0</v>
      </c>
      <c r="T79" s="1235"/>
      <c r="U79" s="1234">
        <f>_xlfn.XLOOKUP(C75,名簿データ!A:A,名簿データ!AI:AI)</f>
        <v>0</v>
      </c>
      <c r="V79" s="1235"/>
      <c r="W79" s="1234">
        <f>_xlfn.XLOOKUP(C75,名簿データ!A:A,名簿データ!AO:AO)</f>
        <v>0</v>
      </c>
      <c r="X79" s="1235"/>
      <c r="Y79" s="1236"/>
      <c r="Z79" s="1237"/>
      <c r="AA79" s="1240"/>
    </row>
    <row r="80" spans="2:33" s="516" customFormat="1" ht="12" customHeight="1" x14ac:dyDescent="0.15">
      <c r="B80" s="1283"/>
      <c r="C80" s="1244"/>
      <c r="D80" s="1245"/>
      <c r="E80" s="599"/>
      <c r="F80" s="608"/>
      <c r="G80" s="1261"/>
      <c r="H80" s="1245"/>
      <c r="I80" s="1265"/>
      <c r="J80" s="1247"/>
      <c r="K80" s="1268"/>
      <c r="L80" s="1271"/>
      <c r="M80" s="1274"/>
      <c r="N80" s="600"/>
      <c r="O80" s="1279"/>
      <c r="P80" s="1280"/>
      <c r="Q80" s="1247"/>
      <c r="R80" s="1247"/>
      <c r="S80" s="1248">
        <f>_xlfn.XLOOKUP(C75,名簿データ!A:A,名簿データ!AD:AD)</f>
        <v>0</v>
      </c>
      <c r="T80" s="1249"/>
      <c r="U80" s="1248">
        <f>_xlfn.XLOOKUP(C75,名簿データ!A:A,名簿データ!AJ:AJ)</f>
        <v>0</v>
      </c>
      <c r="V80" s="1249"/>
      <c r="W80" s="1248">
        <f>_xlfn.XLOOKUP(C75,名簿データ!A:A,名簿データ!AP:AP)</f>
        <v>0</v>
      </c>
      <c r="X80" s="1249"/>
      <c r="Y80" s="1238"/>
      <c r="Z80" s="1239"/>
      <c r="AA80" s="1241"/>
    </row>
    <row r="81" spans="2:33" s="516" customFormat="1" x14ac:dyDescent="0.15">
      <c r="B81" s="1281">
        <v>12</v>
      </c>
      <c r="C81" s="875"/>
      <c r="D81" s="877"/>
      <c r="E81" s="597"/>
      <c r="F81" s="606"/>
      <c r="G81" s="1286" t="str">
        <f>IF(C81="","　　　年　月　日",_xlfn.XLOOKUP(C81,名簿データ!A:A,名簿データ!E:E))</f>
        <v>　　　年　月　日</v>
      </c>
      <c r="H81" s="1286" t="str">
        <f>IF(C81="","　　　年　月　日",_xlfn.XLOOKUP(C81,名簿データ!A:A,名簿データ!G:G))</f>
        <v>　　　年　月　日</v>
      </c>
      <c r="I81" s="1289" t="str">
        <f>IF(C81="","",_xlfn.XLOOKUP(C81,名簿データ!A:A,名簿データ!H:H))</f>
        <v/>
      </c>
      <c r="J81" s="1291" t="str">
        <f>IF(C81="","",_xlfn.XLOOKUP(C81,名簿データ!A:A,名簿データ!I:I))</f>
        <v/>
      </c>
      <c r="K81" s="1292" t="str">
        <f>IF(C81="","　　　年　月　日",_xlfn.XLOOKUP(C81,名簿データ!A:A,名簿データ!L:L))</f>
        <v>　　　年　月　日</v>
      </c>
      <c r="L81" s="1293" t="e">
        <f>IF(H81="","　　　年　月　日",_xlfn.XLOOKUP(H81,名簿データ!F:F,名簿データ!J:J))</f>
        <v>#N/A</v>
      </c>
      <c r="M81" s="1294" t="str">
        <f>IF(I81="","　　　年　月　日",_xlfn.XLOOKUP(I81,名簿データ!G:G,名簿データ!K:K))</f>
        <v>　　　年　月　日</v>
      </c>
      <c r="N81" s="598"/>
      <c r="O81" s="1301" t="str">
        <f>IF(C81="","　　　年　月　日",_xlfn.XLOOKUP(C81,名簿データ!A:A,名簿データ!P:P))</f>
        <v>　　　年　月　日</v>
      </c>
      <c r="P81" s="1302"/>
      <c r="Q81" s="1250">
        <f>_xlfn.XLOOKUP(C81,名簿データ!A:A,名簿データ!R:R)</f>
        <v>0</v>
      </c>
      <c r="R81" s="1250">
        <f>_xlfn.XLOOKUP(C81,名簿データ!A:A,名簿データ!V:V)</f>
        <v>0</v>
      </c>
      <c r="S81" s="1252">
        <f>_xlfn.XLOOKUP(C81,名簿データ!A:A,名簿データ!Y:Y)</f>
        <v>0</v>
      </c>
      <c r="T81" s="1253"/>
      <c r="U81" s="1252">
        <f>_xlfn.XLOOKUP(C81,名簿データ!A:A,名簿データ!AE:AE)</f>
        <v>0</v>
      </c>
      <c r="V81" s="1253"/>
      <c r="W81" s="1252">
        <f>_xlfn.XLOOKUP(C81,名簿データ!A:A,名簿データ!AK:AK)</f>
        <v>0</v>
      </c>
      <c r="X81" s="1253"/>
      <c r="Y81" s="1254" t="s">
        <v>187</v>
      </c>
      <c r="Z81" s="1255"/>
      <c r="AA81" s="1256" t="s">
        <v>1287</v>
      </c>
      <c r="AE81" s="568" t="s">
        <v>1402</v>
      </c>
      <c r="AF81" s="568" t="s">
        <v>1403</v>
      </c>
      <c r="AG81" s="568" t="s">
        <v>1404</v>
      </c>
    </row>
    <row r="82" spans="2:33" s="516" customFormat="1" x14ac:dyDescent="0.15">
      <c r="B82" s="1282"/>
      <c r="C82" s="1284"/>
      <c r="D82" s="1285"/>
      <c r="E82" s="1246" t="str">
        <f>IF(C81="","",_xlfn.XLOOKUP(C81,名簿データ!A:A,名簿データ!D:D))</f>
        <v/>
      </c>
      <c r="F82" s="607"/>
      <c r="G82" s="1287"/>
      <c r="H82" s="1287"/>
      <c r="I82" s="1264"/>
      <c r="J82" s="1246"/>
      <c r="K82" s="1295"/>
      <c r="L82" s="1296"/>
      <c r="M82" s="1297"/>
      <c r="N82" s="1246">
        <f>_xlfn.XLOOKUP(C81,名簿データ!A:A,名簿データ!O:O)</f>
        <v>0</v>
      </c>
      <c r="O82" s="1303"/>
      <c r="P82" s="1304"/>
      <c r="Q82" s="1251"/>
      <c r="R82" s="1251"/>
      <c r="S82" s="1234">
        <f>_xlfn.XLOOKUP(C81,名簿データ!A:A,名簿データ!Z:Z)</f>
        <v>0</v>
      </c>
      <c r="T82" s="1235"/>
      <c r="U82" s="1234">
        <f>_xlfn.XLOOKUP(C81,名簿データ!A:A,名簿データ!AF:AF)</f>
        <v>0</v>
      </c>
      <c r="V82" s="1235"/>
      <c r="W82" s="1234">
        <f>_xlfn.XLOOKUP(C81,名簿データ!A:A,名簿データ!AL:AL)</f>
        <v>0</v>
      </c>
      <c r="X82" s="1235"/>
      <c r="Y82" s="1236"/>
      <c r="Z82" s="1237"/>
      <c r="AA82" s="1240"/>
      <c r="AE82" s="601" t="e">
        <f>ROUNDDOWN(YEARFRAC(G81,J$3),0)</f>
        <v>#VALUE!</v>
      </c>
      <c r="AF82" s="601">
        <f>_xlfn.XLOOKUP(C81,名簿データ!A:A,名簿データ!F:F)</f>
        <v>0</v>
      </c>
      <c r="AG82" s="601" t="e">
        <f>SUM(AE82:AF82)</f>
        <v>#VALUE!</v>
      </c>
    </row>
    <row r="83" spans="2:33" s="516" customFormat="1" ht="12" customHeight="1" x14ac:dyDescent="0.15">
      <c r="B83" s="1282"/>
      <c r="C83" s="1307" t="str">
        <f>IF(C81="","",_xlfn.XLOOKUP(C81,名簿データ!A:A,名簿データ!B:B))</f>
        <v/>
      </c>
      <c r="D83" s="1262"/>
      <c r="E83" s="1246"/>
      <c r="F83" s="607"/>
      <c r="G83" s="1288"/>
      <c r="H83" s="1288"/>
      <c r="I83" s="1290"/>
      <c r="J83" s="1258"/>
      <c r="K83" s="1298"/>
      <c r="L83" s="1299"/>
      <c r="M83" s="1300"/>
      <c r="N83" s="1246"/>
      <c r="O83" s="1305"/>
      <c r="P83" s="1306"/>
      <c r="Q83" s="1257">
        <f>_xlfn.XLOOKUP(C81,名簿データ!A:A,名簿データ!S:S)</f>
        <v>0</v>
      </c>
      <c r="R83" s="1257">
        <f>_xlfn.XLOOKUP(C81,名簿データ!A:A,名簿データ!W:W)</f>
        <v>0</v>
      </c>
      <c r="S83" s="1234">
        <f>_xlfn.XLOOKUP(C81,名簿データ!A:A,名簿データ!AA:AA)</f>
        <v>0</v>
      </c>
      <c r="T83" s="1235"/>
      <c r="U83" s="1234">
        <f>_xlfn.XLOOKUP(C81,名簿データ!A:A,名簿データ!AG:AG)</f>
        <v>0</v>
      </c>
      <c r="V83" s="1235"/>
      <c r="W83" s="1234">
        <f>_xlfn.XLOOKUP(C81,名簿データ!A:A,名簿データ!AM:AM)</f>
        <v>0</v>
      </c>
      <c r="X83" s="1235"/>
      <c r="Y83" s="1236"/>
      <c r="Z83" s="1237"/>
      <c r="AA83" s="1240"/>
    </row>
    <row r="84" spans="2:33" s="516" customFormat="1" ht="12" x14ac:dyDescent="0.15">
      <c r="B84" s="1282"/>
      <c r="C84" s="1308"/>
      <c r="D84" s="1309"/>
      <c r="E84" s="1246"/>
      <c r="F84" s="607"/>
      <c r="G84" s="1259" t="str">
        <f t="shared" ref="G84" si="18">IF(C81="","　　年",AG82)</f>
        <v>　　年</v>
      </c>
      <c r="H84" s="1262" t="str">
        <f t="shared" ref="H84" si="19">IF(ISTEXT(H81)=FALSE,ROUNDDOWN(YEARFRAC(H81,$J$3),0)&amp;" 歳","   歳")</f>
        <v xml:space="preserve">   歳</v>
      </c>
      <c r="I84" s="1263" t="str">
        <f>IF(C81="","",_xlfn.XLOOKUP(C81,名簿データ!A:A,名簿データ!J:J))</f>
        <v/>
      </c>
      <c r="J84" s="1257" t="str">
        <f>IF(C81="","",_xlfn.XLOOKUP(C81,名簿データ!A:A,名簿データ!K:K))</f>
        <v/>
      </c>
      <c r="K84" s="1266">
        <f>_xlfn.XLOOKUP(C81,名簿データ!A:A,名簿データ!M:M)</f>
        <v>0</v>
      </c>
      <c r="L84" s="1269" t="s">
        <v>781</v>
      </c>
      <c r="M84" s="1272">
        <f>_xlfn.XLOOKUP(C81,名簿データ!A:A,名簿データ!N:N)</f>
        <v>0</v>
      </c>
      <c r="N84" s="1246"/>
      <c r="O84" s="1275">
        <f>_xlfn.XLOOKUP(C81,名簿データ!A:A,名簿データ!Q:Q)</f>
        <v>0</v>
      </c>
      <c r="P84" s="1276"/>
      <c r="Q84" s="1258"/>
      <c r="R84" s="1258"/>
      <c r="S84" s="1234">
        <f>_xlfn.XLOOKUP(C81,名簿データ!A:A,名簿データ!AB:AB)</f>
        <v>0</v>
      </c>
      <c r="T84" s="1235"/>
      <c r="U84" s="1234">
        <f>_xlfn.XLOOKUP(C81,名簿データ!A:A,名簿データ!AH:AH)</f>
        <v>0</v>
      </c>
      <c r="V84" s="1235"/>
      <c r="W84" s="1234">
        <f>_xlfn.XLOOKUP(C81,名簿データ!A:A,名簿データ!AN:AN)</f>
        <v>0</v>
      </c>
      <c r="X84" s="1235"/>
      <c r="Y84" s="1236" t="s">
        <v>187</v>
      </c>
      <c r="Z84" s="1237"/>
      <c r="AA84" s="1240" t="s">
        <v>1288</v>
      </c>
    </row>
    <row r="85" spans="2:33" s="516" customFormat="1" ht="12" customHeight="1" x14ac:dyDescent="0.15">
      <c r="B85" s="1282"/>
      <c r="C85" s="1242" t="str">
        <f>IF(C81="","",_xlfn.XLOOKUP(C81,名簿データ!A:A,名簿データ!C:C))</f>
        <v/>
      </c>
      <c r="D85" s="1243"/>
      <c r="E85" s="1246"/>
      <c r="F85" s="607"/>
      <c r="G85" s="1260"/>
      <c r="H85" s="1243"/>
      <c r="I85" s="1264"/>
      <c r="J85" s="1246"/>
      <c r="K85" s="1267"/>
      <c r="L85" s="1270"/>
      <c r="M85" s="1273"/>
      <c r="N85" s="1246"/>
      <c r="O85" s="1277"/>
      <c r="P85" s="1278"/>
      <c r="Q85" s="1246">
        <f>_xlfn.XLOOKUP(C81,名簿データ!A:A,名簿データ!U:U)</f>
        <v>0</v>
      </c>
      <c r="R85" s="1246">
        <f>_xlfn.XLOOKUP(C81,名簿データ!A:A,名簿データ!X:X)</f>
        <v>0</v>
      </c>
      <c r="S85" s="1234">
        <f>_xlfn.XLOOKUP(C81,名簿データ!A:A,名簿データ!AC:AC)</f>
        <v>0</v>
      </c>
      <c r="T85" s="1235"/>
      <c r="U85" s="1234">
        <f>_xlfn.XLOOKUP(C81,名簿データ!A:A,名簿データ!AI:AI)</f>
        <v>0</v>
      </c>
      <c r="V85" s="1235"/>
      <c r="W85" s="1234">
        <f>_xlfn.XLOOKUP(C81,名簿データ!A:A,名簿データ!AO:AO)</f>
        <v>0</v>
      </c>
      <c r="X85" s="1235"/>
      <c r="Y85" s="1236"/>
      <c r="Z85" s="1237"/>
      <c r="AA85" s="1240"/>
    </row>
    <row r="86" spans="2:33" s="516" customFormat="1" ht="12" customHeight="1" x14ac:dyDescent="0.15">
      <c r="B86" s="1283"/>
      <c r="C86" s="1244"/>
      <c r="D86" s="1245"/>
      <c r="E86" s="599"/>
      <c r="F86" s="608"/>
      <c r="G86" s="1261"/>
      <c r="H86" s="1245"/>
      <c r="I86" s="1265"/>
      <c r="J86" s="1247"/>
      <c r="K86" s="1268"/>
      <c r="L86" s="1271"/>
      <c r="M86" s="1274"/>
      <c r="N86" s="600"/>
      <c r="O86" s="1279"/>
      <c r="P86" s="1280"/>
      <c r="Q86" s="1247"/>
      <c r="R86" s="1247"/>
      <c r="S86" s="1248">
        <f>_xlfn.XLOOKUP(C81,名簿データ!A:A,名簿データ!AD:AD)</f>
        <v>0</v>
      </c>
      <c r="T86" s="1249"/>
      <c r="U86" s="1248">
        <f>_xlfn.XLOOKUP(C81,名簿データ!A:A,名簿データ!AJ:AJ)</f>
        <v>0</v>
      </c>
      <c r="V86" s="1249"/>
      <c r="W86" s="1248">
        <f>_xlfn.XLOOKUP(C81,名簿データ!A:A,名簿データ!AP:AP)</f>
        <v>0</v>
      </c>
      <c r="X86" s="1249"/>
      <c r="Y86" s="1238"/>
      <c r="Z86" s="1239"/>
      <c r="AA86" s="1241"/>
    </row>
    <row r="87" spans="2:33" s="516" customFormat="1" ht="12" x14ac:dyDescent="0.15">
      <c r="B87" s="1281">
        <v>13</v>
      </c>
      <c r="C87" s="875"/>
      <c r="D87" s="877"/>
      <c r="E87" s="597"/>
      <c r="F87" s="606"/>
      <c r="G87" s="1286" t="str">
        <f>IF(C87="","　　　年　月　日",_xlfn.XLOOKUP(C87,名簿データ!A:A,名簿データ!E:E))</f>
        <v>　　　年　月　日</v>
      </c>
      <c r="H87" s="1286" t="str">
        <f>IF(C87="","　　　年　月　日",_xlfn.XLOOKUP(C87,名簿データ!A:A,名簿データ!G:G))</f>
        <v>　　　年　月　日</v>
      </c>
      <c r="I87" s="1289" t="str">
        <f>IF(C87="","",_xlfn.XLOOKUP(C87,名簿データ!A:A,名簿データ!H:H))</f>
        <v/>
      </c>
      <c r="J87" s="1291" t="str">
        <f>IF(C87="","",_xlfn.XLOOKUP(C87,名簿データ!A:A,名簿データ!I:I))</f>
        <v/>
      </c>
      <c r="K87" s="1292" t="str">
        <f>IF(C87="","　　　年　月　日",_xlfn.XLOOKUP(C87,名簿データ!A:A,名簿データ!L:L))</f>
        <v>　　　年　月　日</v>
      </c>
      <c r="L87" s="1293" t="e">
        <f>IF(H87="","　　　年　月　日",_xlfn.XLOOKUP(H87,名簿データ!F:F,名簿データ!J:J))</f>
        <v>#N/A</v>
      </c>
      <c r="M87" s="1294" t="str">
        <f>IF(I87="","　　　年　月　日",_xlfn.XLOOKUP(I87,名簿データ!G:G,名簿データ!K:K))</f>
        <v>　　　年　月　日</v>
      </c>
      <c r="N87" s="598"/>
      <c r="O87" s="1301" t="str">
        <f>IF(C87="","　　　年　月　日",_xlfn.XLOOKUP(C87,名簿データ!A:A,名簿データ!P:P))</f>
        <v>　　　年　月　日</v>
      </c>
      <c r="P87" s="1302"/>
      <c r="Q87" s="1250">
        <f>_xlfn.XLOOKUP(C87,名簿データ!A:A,名簿データ!R:R)</f>
        <v>0</v>
      </c>
      <c r="R87" s="1250">
        <f>_xlfn.XLOOKUP(C87,名簿データ!A:A,名簿データ!V:V)</f>
        <v>0</v>
      </c>
      <c r="S87" s="1252">
        <f>_xlfn.XLOOKUP(C87,名簿データ!A:A,名簿データ!Y:Y)</f>
        <v>0</v>
      </c>
      <c r="T87" s="1253"/>
      <c r="U87" s="1252">
        <f>_xlfn.XLOOKUP(C87,名簿データ!A:A,名簿データ!AE:AE)</f>
        <v>0</v>
      </c>
      <c r="V87" s="1253"/>
      <c r="W87" s="1252">
        <f>_xlfn.XLOOKUP(C87,名簿データ!A:A,名簿データ!AK:AK)</f>
        <v>0</v>
      </c>
      <c r="X87" s="1253"/>
      <c r="Y87" s="1254" t="s">
        <v>187</v>
      </c>
      <c r="Z87" s="1255"/>
      <c r="AA87" s="1256" t="s">
        <v>1287</v>
      </c>
    </row>
    <row r="88" spans="2:33" s="516" customFormat="1" ht="12" customHeight="1" x14ac:dyDescent="0.15">
      <c r="B88" s="1282"/>
      <c r="C88" s="1284"/>
      <c r="D88" s="1285"/>
      <c r="E88" s="1246" t="str">
        <f>IF(C87="","",_xlfn.XLOOKUP(C87,名簿データ!A:A,名簿データ!D:D))</f>
        <v/>
      </c>
      <c r="F88" s="607"/>
      <c r="G88" s="1287"/>
      <c r="H88" s="1287"/>
      <c r="I88" s="1264"/>
      <c r="J88" s="1246"/>
      <c r="K88" s="1295"/>
      <c r="L88" s="1296"/>
      <c r="M88" s="1297"/>
      <c r="N88" s="1246">
        <f>_xlfn.XLOOKUP(C87,名簿データ!A:A,名簿データ!O:O)</f>
        <v>0</v>
      </c>
      <c r="O88" s="1303"/>
      <c r="P88" s="1304"/>
      <c r="Q88" s="1251"/>
      <c r="R88" s="1251"/>
      <c r="S88" s="1234">
        <f>_xlfn.XLOOKUP(C87,名簿データ!A:A,名簿データ!Z:Z)</f>
        <v>0</v>
      </c>
      <c r="T88" s="1235"/>
      <c r="U88" s="1234">
        <f>_xlfn.XLOOKUP(C87,名簿データ!A:A,名簿データ!AF:AF)</f>
        <v>0</v>
      </c>
      <c r="V88" s="1235"/>
      <c r="W88" s="1234">
        <f>_xlfn.XLOOKUP(C87,名簿データ!A:A,名簿データ!AL:AL)</f>
        <v>0</v>
      </c>
      <c r="X88" s="1235"/>
      <c r="Y88" s="1236"/>
      <c r="Z88" s="1237"/>
      <c r="AA88" s="1240"/>
    </row>
    <row r="89" spans="2:33" s="516" customFormat="1" ht="12" customHeight="1" x14ac:dyDescent="0.15">
      <c r="B89" s="1282"/>
      <c r="C89" s="1307" t="str">
        <f>IF(C87="","",_xlfn.XLOOKUP(C87,名簿データ!A:A,名簿データ!B:B))</f>
        <v/>
      </c>
      <c r="D89" s="1262"/>
      <c r="E89" s="1246"/>
      <c r="F89" s="607"/>
      <c r="G89" s="1288"/>
      <c r="H89" s="1288"/>
      <c r="I89" s="1290"/>
      <c r="J89" s="1258"/>
      <c r="K89" s="1298"/>
      <c r="L89" s="1299"/>
      <c r="M89" s="1300"/>
      <c r="N89" s="1246"/>
      <c r="O89" s="1305"/>
      <c r="P89" s="1306"/>
      <c r="Q89" s="1257">
        <f>_xlfn.XLOOKUP(C87,名簿データ!A:A,名簿データ!S:S)</f>
        <v>0</v>
      </c>
      <c r="R89" s="1257">
        <f>_xlfn.XLOOKUP(C87,名簿データ!A:A,名簿データ!W:W)</f>
        <v>0</v>
      </c>
      <c r="S89" s="1234">
        <f>_xlfn.XLOOKUP(C87,名簿データ!A:A,名簿データ!AA:AA)</f>
        <v>0</v>
      </c>
      <c r="T89" s="1235"/>
      <c r="U89" s="1234">
        <f>_xlfn.XLOOKUP(C87,名簿データ!A:A,名簿データ!AG:AG)</f>
        <v>0</v>
      </c>
      <c r="V89" s="1235"/>
      <c r="W89" s="1234">
        <f>_xlfn.XLOOKUP(C87,名簿データ!A:A,名簿データ!AM:AM)</f>
        <v>0</v>
      </c>
      <c r="X89" s="1235"/>
      <c r="Y89" s="1236"/>
      <c r="Z89" s="1237"/>
      <c r="AA89" s="1240"/>
    </row>
    <row r="90" spans="2:33" s="516" customFormat="1" ht="12" x14ac:dyDescent="0.15">
      <c r="B90" s="1282"/>
      <c r="C90" s="1308"/>
      <c r="D90" s="1309"/>
      <c r="E90" s="1246"/>
      <c r="F90" s="607"/>
      <c r="G90" s="1259" t="str">
        <f t="shared" ref="G90" si="20">IF(C87="","　　年",AG88)</f>
        <v>　　年</v>
      </c>
      <c r="H90" s="1262" t="str">
        <f t="shared" ref="H90" si="21">IF(ISTEXT(H87)=FALSE,ROUNDDOWN(YEARFRAC(H87,$J$3),0)&amp;" 歳","   歳")</f>
        <v xml:space="preserve">   歳</v>
      </c>
      <c r="I90" s="1263" t="str">
        <f>IF(C87="","",_xlfn.XLOOKUP(C87,名簿データ!A:A,名簿データ!J:J))</f>
        <v/>
      </c>
      <c r="J90" s="1257" t="str">
        <f>IF(C87="","",_xlfn.XLOOKUP(C87,名簿データ!A:A,名簿データ!K:K))</f>
        <v/>
      </c>
      <c r="K90" s="1266">
        <f>_xlfn.XLOOKUP(C87,名簿データ!A:A,名簿データ!M:M)</f>
        <v>0</v>
      </c>
      <c r="L90" s="1269" t="s">
        <v>781</v>
      </c>
      <c r="M90" s="1272">
        <f>_xlfn.XLOOKUP(C87,名簿データ!A:A,名簿データ!N:N)</f>
        <v>0</v>
      </c>
      <c r="N90" s="1246"/>
      <c r="O90" s="1275">
        <f>_xlfn.XLOOKUP(C87,名簿データ!A:A,名簿データ!Q:Q)</f>
        <v>0</v>
      </c>
      <c r="P90" s="1276"/>
      <c r="Q90" s="1258"/>
      <c r="R90" s="1258"/>
      <c r="S90" s="1234">
        <f>_xlfn.XLOOKUP(C87,名簿データ!A:A,名簿データ!AB:AB)</f>
        <v>0</v>
      </c>
      <c r="T90" s="1235"/>
      <c r="U90" s="1234">
        <f>_xlfn.XLOOKUP(C87,名簿データ!A:A,名簿データ!AH:AH)</f>
        <v>0</v>
      </c>
      <c r="V90" s="1235"/>
      <c r="W90" s="1234">
        <f>_xlfn.XLOOKUP(C87,名簿データ!A:A,名簿データ!AN:AN)</f>
        <v>0</v>
      </c>
      <c r="X90" s="1235"/>
      <c r="Y90" s="1236" t="s">
        <v>187</v>
      </c>
      <c r="Z90" s="1237"/>
      <c r="AA90" s="1240" t="s">
        <v>1288</v>
      </c>
    </row>
    <row r="91" spans="2:33" s="516" customFormat="1" ht="12" customHeight="1" x14ac:dyDescent="0.15">
      <c r="B91" s="1282"/>
      <c r="C91" s="1242" t="str">
        <f>IF(C87="","",_xlfn.XLOOKUP(C87,名簿データ!A:A,名簿データ!C:C))</f>
        <v/>
      </c>
      <c r="D91" s="1243"/>
      <c r="E91" s="1246"/>
      <c r="F91" s="607"/>
      <c r="G91" s="1260"/>
      <c r="H91" s="1243"/>
      <c r="I91" s="1264"/>
      <c r="J91" s="1246"/>
      <c r="K91" s="1267"/>
      <c r="L91" s="1270"/>
      <c r="M91" s="1273"/>
      <c r="N91" s="1246"/>
      <c r="O91" s="1277"/>
      <c r="P91" s="1278"/>
      <c r="Q91" s="1246">
        <f>_xlfn.XLOOKUP(C87,名簿データ!A:A,名簿データ!U:U)</f>
        <v>0</v>
      </c>
      <c r="R91" s="1246">
        <f>_xlfn.XLOOKUP(C87,名簿データ!A:A,名簿データ!X:X)</f>
        <v>0</v>
      </c>
      <c r="S91" s="1234">
        <f>_xlfn.XLOOKUP(C87,名簿データ!A:A,名簿データ!AC:AC)</f>
        <v>0</v>
      </c>
      <c r="T91" s="1235"/>
      <c r="U91" s="1234">
        <f>_xlfn.XLOOKUP(C87,名簿データ!A:A,名簿データ!AI:AI)</f>
        <v>0</v>
      </c>
      <c r="V91" s="1235"/>
      <c r="W91" s="1234">
        <f>_xlfn.XLOOKUP(C87,名簿データ!A:A,名簿データ!AO:AO)</f>
        <v>0</v>
      </c>
      <c r="X91" s="1235"/>
      <c r="Y91" s="1236"/>
      <c r="Z91" s="1237"/>
      <c r="AA91" s="1240"/>
    </row>
    <row r="92" spans="2:33" s="516" customFormat="1" ht="12" customHeight="1" x14ac:dyDescent="0.15">
      <c r="B92" s="1283"/>
      <c r="C92" s="1244"/>
      <c r="D92" s="1245"/>
      <c r="E92" s="599"/>
      <c r="F92" s="608"/>
      <c r="G92" s="1261"/>
      <c r="H92" s="1245"/>
      <c r="I92" s="1265"/>
      <c r="J92" s="1247"/>
      <c r="K92" s="1268"/>
      <c r="L92" s="1271"/>
      <c r="M92" s="1274"/>
      <c r="N92" s="600"/>
      <c r="O92" s="1279"/>
      <c r="P92" s="1280"/>
      <c r="Q92" s="1247"/>
      <c r="R92" s="1247"/>
      <c r="S92" s="1248">
        <f>_xlfn.XLOOKUP(C87,名簿データ!A:A,名簿データ!AD:AD)</f>
        <v>0</v>
      </c>
      <c r="T92" s="1249"/>
      <c r="U92" s="1248">
        <f>_xlfn.XLOOKUP(C87,名簿データ!A:A,名簿データ!AJ:AJ)</f>
        <v>0</v>
      </c>
      <c r="V92" s="1249"/>
      <c r="W92" s="1248">
        <f>_xlfn.XLOOKUP(C87,名簿データ!A:A,名簿データ!AP:AP)</f>
        <v>0</v>
      </c>
      <c r="X92" s="1249"/>
      <c r="Y92" s="1238"/>
      <c r="Z92" s="1239"/>
      <c r="AA92" s="1241"/>
    </row>
    <row r="93" spans="2:33" s="516" customFormat="1" ht="12" x14ac:dyDescent="0.15">
      <c r="B93" s="1281">
        <v>14</v>
      </c>
      <c r="C93" s="875"/>
      <c r="D93" s="877"/>
      <c r="E93" s="597"/>
      <c r="F93" s="606"/>
      <c r="G93" s="1286" t="str">
        <f>IF(C93="","　　　年　月　日",_xlfn.XLOOKUP(C93,名簿データ!A:A,名簿データ!E:E))</f>
        <v>　　　年　月　日</v>
      </c>
      <c r="H93" s="1286" t="str">
        <f>IF(C93="","　　　年　月　日",_xlfn.XLOOKUP(C93,名簿データ!A:A,名簿データ!G:G))</f>
        <v>　　　年　月　日</v>
      </c>
      <c r="I93" s="1289" t="str">
        <f>IF(C93="","",_xlfn.XLOOKUP(C93,名簿データ!A:A,名簿データ!H:H))</f>
        <v/>
      </c>
      <c r="J93" s="1291" t="str">
        <f>IF(C93="","",_xlfn.XLOOKUP(C93,名簿データ!A:A,名簿データ!I:I))</f>
        <v/>
      </c>
      <c r="K93" s="1292" t="str">
        <f>IF(C93="","　　　年　月　日",_xlfn.XLOOKUP(C93,名簿データ!A:A,名簿データ!L:L))</f>
        <v>　　　年　月　日</v>
      </c>
      <c r="L93" s="1293" t="e">
        <f>IF(H93="","　　　年　月　日",_xlfn.XLOOKUP(H93,名簿データ!F:F,名簿データ!J:J))</f>
        <v>#N/A</v>
      </c>
      <c r="M93" s="1294" t="str">
        <f>IF(I93="","　　　年　月　日",_xlfn.XLOOKUP(I93,名簿データ!G:G,名簿データ!K:K))</f>
        <v>　　　年　月　日</v>
      </c>
      <c r="N93" s="598"/>
      <c r="O93" s="1301" t="str">
        <f>IF(C93="","　　　年　月　日",_xlfn.XLOOKUP(C93,名簿データ!A:A,名簿データ!P:P))</f>
        <v>　　　年　月　日</v>
      </c>
      <c r="P93" s="1302"/>
      <c r="Q93" s="1250">
        <f>_xlfn.XLOOKUP(C93,名簿データ!A:A,名簿データ!R:R)</f>
        <v>0</v>
      </c>
      <c r="R93" s="1250">
        <f>_xlfn.XLOOKUP(C93,名簿データ!A:A,名簿データ!V:V)</f>
        <v>0</v>
      </c>
      <c r="S93" s="1252">
        <f>_xlfn.XLOOKUP(C93,名簿データ!A:A,名簿データ!Y:Y)</f>
        <v>0</v>
      </c>
      <c r="T93" s="1253"/>
      <c r="U93" s="1252">
        <f>_xlfn.XLOOKUP(C93,名簿データ!A:A,名簿データ!AE:AE)</f>
        <v>0</v>
      </c>
      <c r="V93" s="1253"/>
      <c r="W93" s="1252">
        <f>_xlfn.XLOOKUP(C93,名簿データ!A:A,名簿データ!AK:AK)</f>
        <v>0</v>
      </c>
      <c r="X93" s="1253"/>
      <c r="Y93" s="1254" t="s">
        <v>187</v>
      </c>
      <c r="Z93" s="1255"/>
      <c r="AA93" s="1256" t="s">
        <v>1287</v>
      </c>
    </row>
    <row r="94" spans="2:33" s="516" customFormat="1" ht="12" customHeight="1" x14ac:dyDescent="0.15">
      <c r="B94" s="1282"/>
      <c r="C94" s="1284"/>
      <c r="D94" s="1285"/>
      <c r="E94" s="1246" t="str">
        <f>IF(C93="","",_xlfn.XLOOKUP(C93,名簿データ!A:A,名簿データ!D:D))</f>
        <v/>
      </c>
      <c r="F94" s="607"/>
      <c r="G94" s="1287"/>
      <c r="H94" s="1287"/>
      <c r="I94" s="1264"/>
      <c r="J94" s="1246"/>
      <c r="K94" s="1295"/>
      <c r="L94" s="1296"/>
      <c r="M94" s="1297"/>
      <c r="N94" s="1246">
        <f>_xlfn.XLOOKUP(C93,名簿データ!A:A,名簿データ!O:O)</f>
        <v>0</v>
      </c>
      <c r="O94" s="1303"/>
      <c r="P94" s="1304"/>
      <c r="Q94" s="1251"/>
      <c r="R94" s="1251"/>
      <c r="S94" s="1234">
        <f>_xlfn.XLOOKUP(C93,名簿データ!A:A,名簿データ!Z:Z)</f>
        <v>0</v>
      </c>
      <c r="T94" s="1235"/>
      <c r="U94" s="1234">
        <f>_xlfn.XLOOKUP(C93,名簿データ!A:A,名簿データ!AF:AF)</f>
        <v>0</v>
      </c>
      <c r="V94" s="1235"/>
      <c r="W94" s="1234">
        <f>_xlfn.XLOOKUP(C93,名簿データ!A:A,名簿データ!AL:AL)</f>
        <v>0</v>
      </c>
      <c r="X94" s="1235"/>
      <c r="Y94" s="1236"/>
      <c r="Z94" s="1237"/>
      <c r="AA94" s="1240"/>
    </row>
    <row r="95" spans="2:33" s="516" customFormat="1" ht="12" customHeight="1" x14ac:dyDescent="0.15">
      <c r="B95" s="1282"/>
      <c r="C95" s="1307" t="str">
        <f>IF(C93="","",_xlfn.XLOOKUP(C93,名簿データ!A:A,名簿データ!B:B))</f>
        <v/>
      </c>
      <c r="D95" s="1262"/>
      <c r="E95" s="1246"/>
      <c r="F95" s="607"/>
      <c r="G95" s="1288"/>
      <c r="H95" s="1288"/>
      <c r="I95" s="1290"/>
      <c r="J95" s="1258"/>
      <c r="K95" s="1298"/>
      <c r="L95" s="1299"/>
      <c r="M95" s="1300"/>
      <c r="N95" s="1246"/>
      <c r="O95" s="1305"/>
      <c r="P95" s="1306"/>
      <c r="Q95" s="1257">
        <f>_xlfn.XLOOKUP(C93,名簿データ!A:A,名簿データ!S:S)</f>
        <v>0</v>
      </c>
      <c r="R95" s="1257">
        <f>_xlfn.XLOOKUP(C93,名簿データ!A:A,名簿データ!W:W)</f>
        <v>0</v>
      </c>
      <c r="S95" s="1234">
        <f>_xlfn.XLOOKUP(C93,名簿データ!A:A,名簿データ!AA:AA)</f>
        <v>0</v>
      </c>
      <c r="T95" s="1235"/>
      <c r="U95" s="1234">
        <f>_xlfn.XLOOKUP(C93,名簿データ!A:A,名簿データ!AG:AG)</f>
        <v>0</v>
      </c>
      <c r="V95" s="1235"/>
      <c r="W95" s="1234">
        <f>_xlfn.XLOOKUP(C93,名簿データ!A:A,名簿データ!AM:AM)</f>
        <v>0</v>
      </c>
      <c r="X95" s="1235"/>
      <c r="Y95" s="1236"/>
      <c r="Z95" s="1237"/>
      <c r="AA95" s="1240"/>
    </row>
    <row r="96" spans="2:33" s="516" customFormat="1" ht="12" x14ac:dyDescent="0.15">
      <c r="B96" s="1282"/>
      <c r="C96" s="1308"/>
      <c r="D96" s="1309"/>
      <c r="E96" s="1246"/>
      <c r="F96" s="607"/>
      <c r="G96" s="1259" t="str">
        <f t="shared" ref="G96" si="22">IF(C93="","　　年",AG94)</f>
        <v>　　年</v>
      </c>
      <c r="H96" s="1262" t="str">
        <f t="shared" ref="H96" si="23">IF(ISTEXT(H93)=FALSE,ROUNDDOWN(YEARFRAC(H93,$J$3),0)&amp;" 歳","   歳")</f>
        <v xml:space="preserve">   歳</v>
      </c>
      <c r="I96" s="1263" t="str">
        <f>IF(C93="","",_xlfn.XLOOKUP(C93,名簿データ!A:A,名簿データ!J:J))</f>
        <v/>
      </c>
      <c r="J96" s="1257" t="str">
        <f>IF(C93="","",_xlfn.XLOOKUP(C93,名簿データ!A:A,名簿データ!K:K))</f>
        <v/>
      </c>
      <c r="K96" s="1266">
        <f>_xlfn.XLOOKUP(C93,名簿データ!A:A,名簿データ!M:M)</f>
        <v>0</v>
      </c>
      <c r="L96" s="1269" t="s">
        <v>781</v>
      </c>
      <c r="M96" s="1272">
        <f>_xlfn.XLOOKUP(C93,名簿データ!A:A,名簿データ!N:N)</f>
        <v>0</v>
      </c>
      <c r="N96" s="1246"/>
      <c r="O96" s="1275">
        <f>_xlfn.XLOOKUP(C93,名簿データ!A:A,名簿データ!Q:Q)</f>
        <v>0</v>
      </c>
      <c r="P96" s="1276"/>
      <c r="Q96" s="1258"/>
      <c r="R96" s="1258"/>
      <c r="S96" s="1234">
        <f>_xlfn.XLOOKUP(C93,名簿データ!A:A,名簿データ!AB:AB)</f>
        <v>0</v>
      </c>
      <c r="T96" s="1235"/>
      <c r="U96" s="1234">
        <f>_xlfn.XLOOKUP(C93,名簿データ!A:A,名簿データ!AH:AH)</f>
        <v>0</v>
      </c>
      <c r="V96" s="1235"/>
      <c r="W96" s="1234">
        <f>_xlfn.XLOOKUP(C93,名簿データ!A:A,名簿データ!AN:AN)</f>
        <v>0</v>
      </c>
      <c r="X96" s="1235"/>
      <c r="Y96" s="1236" t="s">
        <v>187</v>
      </c>
      <c r="Z96" s="1237"/>
      <c r="AA96" s="1240" t="s">
        <v>1288</v>
      </c>
    </row>
    <row r="97" spans="2:27" s="516" customFormat="1" ht="12" customHeight="1" x14ac:dyDescent="0.15">
      <c r="B97" s="1282"/>
      <c r="C97" s="1242" t="str">
        <f>IF(C93="","",_xlfn.XLOOKUP(C93,名簿データ!A:A,名簿データ!C:C))</f>
        <v/>
      </c>
      <c r="D97" s="1243"/>
      <c r="E97" s="1246"/>
      <c r="F97" s="607"/>
      <c r="G97" s="1260"/>
      <c r="H97" s="1243"/>
      <c r="I97" s="1264"/>
      <c r="J97" s="1246"/>
      <c r="K97" s="1267"/>
      <c r="L97" s="1270"/>
      <c r="M97" s="1273"/>
      <c r="N97" s="1246"/>
      <c r="O97" s="1277"/>
      <c r="P97" s="1278"/>
      <c r="Q97" s="1246">
        <f>_xlfn.XLOOKUP(C93,名簿データ!A:A,名簿データ!U:U)</f>
        <v>0</v>
      </c>
      <c r="R97" s="1246">
        <f>_xlfn.XLOOKUP(C93,名簿データ!A:A,名簿データ!X:X)</f>
        <v>0</v>
      </c>
      <c r="S97" s="1234">
        <f>_xlfn.XLOOKUP(C93,名簿データ!A:A,名簿データ!AC:AC)</f>
        <v>0</v>
      </c>
      <c r="T97" s="1235"/>
      <c r="U97" s="1234">
        <f>_xlfn.XLOOKUP(C93,名簿データ!A:A,名簿データ!AI:AI)</f>
        <v>0</v>
      </c>
      <c r="V97" s="1235"/>
      <c r="W97" s="1234">
        <f>_xlfn.XLOOKUP(C93,名簿データ!A:A,名簿データ!AO:AO)</f>
        <v>0</v>
      </c>
      <c r="X97" s="1235"/>
      <c r="Y97" s="1236"/>
      <c r="Z97" s="1237"/>
      <c r="AA97" s="1240"/>
    </row>
    <row r="98" spans="2:27" s="516" customFormat="1" ht="12" customHeight="1" x14ac:dyDescent="0.15">
      <c r="B98" s="1283"/>
      <c r="C98" s="1244"/>
      <c r="D98" s="1245"/>
      <c r="E98" s="599"/>
      <c r="F98" s="608"/>
      <c r="G98" s="1261"/>
      <c r="H98" s="1245"/>
      <c r="I98" s="1265"/>
      <c r="J98" s="1247"/>
      <c r="K98" s="1268"/>
      <c r="L98" s="1271"/>
      <c r="M98" s="1274"/>
      <c r="N98" s="600"/>
      <c r="O98" s="1279"/>
      <c r="P98" s="1280"/>
      <c r="Q98" s="1247"/>
      <c r="R98" s="1247"/>
      <c r="S98" s="1248">
        <f>_xlfn.XLOOKUP(C93,名簿データ!A:A,名簿データ!AD:AD)</f>
        <v>0</v>
      </c>
      <c r="T98" s="1249"/>
      <c r="U98" s="1248">
        <f>_xlfn.XLOOKUP(C93,名簿データ!A:A,名簿データ!AJ:AJ)</f>
        <v>0</v>
      </c>
      <c r="V98" s="1249"/>
      <c r="W98" s="1248">
        <f>_xlfn.XLOOKUP(C93,名簿データ!A:A,名簿データ!AP:AP)</f>
        <v>0</v>
      </c>
      <c r="X98" s="1249"/>
      <c r="Y98" s="1238"/>
      <c r="Z98" s="1239"/>
      <c r="AA98" s="1241"/>
    </row>
    <row r="99" spans="2:27" s="516" customFormat="1" ht="12" x14ac:dyDescent="0.15">
      <c r="B99" s="1281">
        <v>15</v>
      </c>
      <c r="C99" s="875"/>
      <c r="D99" s="877"/>
      <c r="E99" s="597"/>
      <c r="F99" s="606"/>
      <c r="G99" s="1286" t="str">
        <f>IF(C99="","　　　年　月　日",_xlfn.XLOOKUP(C99,名簿データ!A:A,名簿データ!E:E))</f>
        <v>　　　年　月　日</v>
      </c>
      <c r="H99" s="1286" t="str">
        <f>IF(C99="","　　　年　月　日",_xlfn.XLOOKUP(C99,名簿データ!A:A,名簿データ!G:G))</f>
        <v>　　　年　月　日</v>
      </c>
      <c r="I99" s="1289" t="str">
        <f>IF(C99="","",_xlfn.XLOOKUP(C99,名簿データ!A:A,名簿データ!H:H))</f>
        <v/>
      </c>
      <c r="J99" s="1291" t="str">
        <f>IF(C99="","",_xlfn.XLOOKUP(C99,名簿データ!A:A,名簿データ!I:I))</f>
        <v/>
      </c>
      <c r="K99" s="1292" t="str">
        <f>IF(C99="","　　　年　月　日",_xlfn.XLOOKUP(C99,名簿データ!A:A,名簿データ!L:L))</f>
        <v>　　　年　月　日</v>
      </c>
      <c r="L99" s="1293" t="e">
        <f>IF(H99="","　　　年　月　日",_xlfn.XLOOKUP(H99,名簿データ!F:F,名簿データ!J:J))</f>
        <v>#N/A</v>
      </c>
      <c r="M99" s="1294" t="str">
        <f>IF(I99="","　　　年　月　日",_xlfn.XLOOKUP(I99,名簿データ!G:G,名簿データ!K:K))</f>
        <v>　　　年　月　日</v>
      </c>
      <c r="N99" s="598"/>
      <c r="O99" s="1301" t="str">
        <f>IF(C99="","　　　年　月　日",_xlfn.XLOOKUP(C99,名簿データ!A:A,名簿データ!P:P))</f>
        <v>　　　年　月　日</v>
      </c>
      <c r="P99" s="1302"/>
      <c r="Q99" s="1250">
        <f>_xlfn.XLOOKUP(C99,名簿データ!A:A,名簿データ!R:R)</f>
        <v>0</v>
      </c>
      <c r="R99" s="1250">
        <f>_xlfn.XLOOKUP(C99,名簿データ!A:A,名簿データ!V:V)</f>
        <v>0</v>
      </c>
      <c r="S99" s="1252">
        <f>_xlfn.XLOOKUP(C99,名簿データ!A:A,名簿データ!Y:Y)</f>
        <v>0</v>
      </c>
      <c r="T99" s="1253"/>
      <c r="U99" s="1252">
        <f>_xlfn.XLOOKUP(C99,名簿データ!A:A,名簿データ!AE:AE)</f>
        <v>0</v>
      </c>
      <c r="V99" s="1253"/>
      <c r="W99" s="1252">
        <f>_xlfn.XLOOKUP(C99,名簿データ!A:A,名簿データ!AK:AK)</f>
        <v>0</v>
      </c>
      <c r="X99" s="1253"/>
      <c r="Y99" s="1254" t="s">
        <v>187</v>
      </c>
      <c r="Z99" s="1255"/>
      <c r="AA99" s="1256" t="s">
        <v>1287</v>
      </c>
    </row>
    <row r="100" spans="2:27" s="516" customFormat="1" ht="12" customHeight="1" x14ac:dyDescent="0.15">
      <c r="B100" s="1282"/>
      <c r="C100" s="1284"/>
      <c r="D100" s="1285"/>
      <c r="E100" s="1246" t="str">
        <f>IF(C99="","",_xlfn.XLOOKUP(C99,名簿データ!A:A,名簿データ!D:D))</f>
        <v/>
      </c>
      <c r="F100" s="607"/>
      <c r="G100" s="1287"/>
      <c r="H100" s="1287"/>
      <c r="I100" s="1264"/>
      <c r="J100" s="1246"/>
      <c r="K100" s="1295"/>
      <c r="L100" s="1296"/>
      <c r="M100" s="1297"/>
      <c r="N100" s="1246">
        <f>_xlfn.XLOOKUP(C99,名簿データ!A:A,名簿データ!O:O)</f>
        <v>0</v>
      </c>
      <c r="O100" s="1303"/>
      <c r="P100" s="1304"/>
      <c r="Q100" s="1251"/>
      <c r="R100" s="1251"/>
      <c r="S100" s="1234">
        <f>_xlfn.XLOOKUP(C99,名簿データ!A:A,名簿データ!Z:Z)</f>
        <v>0</v>
      </c>
      <c r="T100" s="1235"/>
      <c r="U100" s="1234">
        <f>_xlfn.XLOOKUP(C99,名簿データ!A:A,名簿データ!AF:AF)</f>
        <v>0</v>
      </c>
      <c r="V100" s="1235"/>
      <c r="W100" s="1234">
        <f>_xlfn.XLOOKUP(C99,名簿データ!A:A,名簿データ!AL:AL)</f>
        <v>0</v>
      </c>
      <c r="X100" s="1235"/>
      <c r="Y100" s="1236"/>
      <c r="Z100" s="1237"/>
      <c r="AA100" s="1240"/>
    </row>
    <row r="101" spans="2:27" s="516" customFormat="1" ht="12" customHeight="1" x14ac:dyDescent="0.15">
      <c r="B101" s="1282"/>
      <c r="C101" s="1307" t="str">
        <f>IF(C99="","",_xlfn.XLOOKUP(C99,名簿データ!A:A,名簿データ!B:B))</f>
        <v/>
      </c>
      <c r="D101" s="1262"/>
      <c r="E101" s="1246"/>
      <c r="F101" s="607"/>
      <c r="G101" s="1288"/>
      <c r="H101" s="1288"/>
      <c r="I101" s="1290"/>
      <c r="J101" s="1258"/>
      <c r="K101" s="1298"/>
      <c r="L101" s="1299"/>
      <c r="M101" s="1300"/>
      <c r="N101" s="1246"/>
      <c r="O101" s="1305"/>
      <c r="P101" s="1306"/>
      <c r="Q101" s="1257">
        <f>_xlfn.XLOOKUP(C99,名簿データ!A:A,名簿データ!S:S)</f>
        <v>0</v>
      </c>
      <c r="R101" s="1257">
        <f>_xlfn.XLOOKUP(C99,名簿データ!A:A,名簿データ!W:W)</f>
        <v>0</v>
      </c>
      <c r="S101" s="1234">
        <f>_xlfn.XLOOKUP(C99,名簿データ!A:A,名簿データ!AA:AA)</f>
        <v>0</v>
      </c>
      <c r="T101" s="1235"/>
      <c r="U101" s="1234">
        <f>_xlfn.XLOOKUP(C99,名簿データ!A:A,名簿データ!AG:AG)</f>
        <v>0</v>
      </c>
      <c r="V101" s="1235"/>
      <c r="W101" s="1234">
        <f>_xlfn.XLOOKUP(C99,名簿データ!A:A,名簿データ!AM:AM)</f>
        <v>0</v>
      </c>
      <c r="X101" s="1235"/>
      <c r="Y101" s="1236"/>
      <c r="Z101" s="1237"/>
      <c r="AA101" s="1240"/>
    </row>
    <row r="102" spans="2:27" s="516" customFormat="1" ht="12" x14ac:dyDescent="0.15">
      <c r="B102" s="1282"/>
      <c r="C102" s="1308"/>
      <c r="D102" s="1309"/>
      <c r="E102" s="1246"/>
      <c r="F102" s="607"/>
      <c r="G102" s="1259" t="str">
        <f t="shared" ref="G102" si="24">IF(C99="","　　年",AG100)</f>
        <v>　　年</v>
      </c>
      <c r="H102" s="1262" t="str">
        <f t="shared" ref="H102" si="25">IF(ISTEXT(H99)=FALSE,ROUNDDOWN(YEARFRAC(H99,$J$3),0)&amp;" 歳","   歳")</f>
        <v xml:space="preserve">   歳</v>
      </c>
      <c r="I102" s="1263" t="str">
        <f>IF(C99="","",_xlfn.XLOOKUP(C99,名簿データ!A:A,名簿データ!J:J))</f>
        <v/>
      </c>
      <c r="J102" s="1257" t="str">
        <f>IF(C99="","",_xlfn.XLOOKUP(C99,名簿データ!A:A,名簿データ!K:K))</f>
        <v/>
      </c>
      <c r="K102" s="1266">
        <f>_xlfn.XLOOKUP(C99,名簿データ!A:A,名簿データ!M:M)</f>
        <v>0</v>
      </c>
      <c r="L102" s="1269" t="s">
        <v>781</v>
      </c>
      <c r="M102" s="1272">
        <f>_xlfn.XLOOKUP(C99,名簿データ!A:A,名簿データ!N:N)</f>
        <v>0</v>
      </c>
      <c r="N102" s="1246"/>
      <c r="O102" s="1275">
        <f>_xlfn.XLOOKUP(C99,名簿データ!A:A,名簿データ!Q:Q)</f>
        <v>0</v>
      </c>
      <c r="P102" s="1276"/>
      <c r="Q102" s="1258"/>
      <c r="R102" s="1258"/>
      <c r="S102" s="1234">
        <f>_xlfn.XLOOKUP(C99,名簿データ!A:A,名簿データ!AB:AB)</f>
        <v>0</v>
      </c>
      <c r="T102" s="1235"/>
      <c r="U102" s="1234">
        <f>_xlfn.XLOOKUP(C99,名簿データ!A:A,名簿データ!AH:AH)</f>
        <v>0</v>
      </c>
      <c r="V102" s="1235"/>
      <c r="W102" s="1234">
        <f>_xlfn.XLOOKUP(C99,名簿データ!A:A,名簿データ!AN:AN)</f>
        <v>0</v>
      </c>
      <c r="X102" s="1235"/>
      <c r="Y102" s="1236" t="s">
        <v>187</v>
      </c>
      <c r="Z102" s="1237"/>
      <c r="AA102" s="1240" t="s">
        <v>1288</v>
      </c>
    </row>
    <row r="103" spans="2:27" s="516" customFormat="1" ht="12" customHeight="1" x14ac:dyDescent="0.15">
      <c r="B103" s="1282"/>
      <c r="C103" s="1242" t="str">
        <f>IF(C99="","",_xlfn.XLOOKUP(C99,名簿データ!A:A,名簿データ!C:C))</f>
        <v/>
      </c>
      <c r="D103" s="1243"/>
      <c r="E103" s="1246"/>
      <c r="F103" s="607"/>
      <c r="G103" s="1260"/>
      <c r="H103" s="1243"/>
      <c r="I103" s="1264"/>
      <c r="J103" s="1246"/>
      <c r="K103" s="1267"/>
      <c r="L103" s="1270"/>
      <c r="M103" s="1273"/>
      <c r="N103" s="1246"/>
      <c r="O103" s="1277"/>
      <c r="P103" s="1278"/>
      <c r="Q103" s="1246">
        <f>_xlfn.XLOOKUP(C99,名簿データ!A:A,名簿データ!U:U)</f>
        <v>0</v>
      </c>
      <c r="R103" s="1246">
        <f>_xlfn.XLOOKUP(C99,名簿データ!A:A,名簿データ!X:X)</f>
        <v>0</v>
      </c>
      <c r="S103" s="1234">
        <f>_xlfn.XLOOKUP(C99,名簿データ!A:A,名簿データ!AC:AC)</f>
        <v>0</v>
      </c>
      <c r="T103" s="1235"/>
      <c r="U103" s="1234">
        <f>_xlfn.XLOOKUP(C99,名簿データ!A:A,名簿データ!AI:AI)</f>
        <v>0</v>
      </c>
      <c r="V103" s="1235"/>
      <c r="W103" s="1234">
        <f>_xlfn.XLOOKUP(C99,名簿データ!A:A,名簿データ!AO:AO)</f>
        <v>0</v>
      </c>
      <c r="X103" s="1235"/>
      <c r="Y103" s="1236"/>
      <c r="Z103" s="1237"/>
      <c r="AA103" s="1240"/>
    </row>
    <row r="104" spans="2:27" s="516" customFormat="1" ht="12" customHeight="1" x14ac:dyDescent="0.15">
      <c r="B104" s="1283"/>
      <c r="C104" s="1244"/>
      <c r="D104" s="1245"/>
      <c r="E104" s="599"/>
      <c r="F104" s="608"/>
      <c r="G104" s="1261"/>
      <c r="H104" s="1245"/>
      <c r="I104" s="1265"/>
      <c r="J104" s="1247"/>
      <c r="K104" s="1268"/>
      <c r="L104" s="1271"/>
      <c r="M104" s="1274"/>
      <c r="N104" s="600"/>
      <c r="O104" s="1279"/>
      <c r="P104" s="1280"/>
      <c r="Q104" s="1247"/>
      <c r="R104" s="1247"/>
      <c r="S104" s="1248">
        <f>_xlfn.XLOOKUP(C99,名簿データ!A:A,名簿データ!AD:AD)</f>
        <v>0</v>
      </c>
      <c r="T104" s="1249"/>
      <c r="U104" s="1248">
        <f>_xlfn.XLOOKUP(C99,名簿データ!A:A,名簿データ!AJ:AJ)</f>
        <v>0</v>
      </c>
      <c r="V104" s="1249"/>
      <c r="W104" s="1248">
        <f>_xlfn.XLOOKUP(C99,名簿データ!A:A,名簿データ!AP:AP)</f>
        <v>0</v>
      </c>
      <c r="X104" s="1249"/>
      <c r="Y104" s="1238"/>
      <c r="Z104" s="1239"/>
      <c r="AA104" s="1241"/>
    </row>
    <row r="105" spans="2:27" s="516" customFormat="1" ht="12" x14ac:dyDescent="0.15">
      <c r="B105" s="1281">
        <v>16</v>
      </c>
      <c r="C105" s="875"/>
      <c r="D105" s="877"/>
      <c r="E105" s="597"/>
      <c r="F105" s="606"/>
      <c r="G105" s="1286" t="str">
        <f>IF(C105="","　　　年　月　日",_xlfn.XLOOKUP(C105,名簿データ!A:A,名簿データ!E:E))</f>
        <v>　　　年　月　日</v>
      </c>
      <c r="H105" s="1286" t="str">
        <f>IF(C105="","　　　年　月　日",_xlfn.XLOOKUP(C105,名簿データ!A:A,名簿データ!G:G))</f>
        <v>　　　年　月　日</v>
      </c>
      <c r="I105" s="1289" t="str">
        <f>IF(C105="","",_xlfn.XLOOKUP(C105,名簿データ!A:A,名簿データ!H:H))</f>
        <v/>
      </c>
      <c r="J105" s="1291" t="str">
        <f>IF(C105="","",_xlfn.XLOOKUP(C105,名簿データ!A:A,名簿データ!I:I))</f>
        <v/>
      </c>
      <c r="K105" s="1292" t="str">
        <f>IF(C105="","　　　年　月　日",_xlfn.XLOOKUP(C105,名簿データ!A:A,名簿データ!L:L))</f>
        <v>　　　年　月　日</v>
      </c>
      <c r="L105" s="1293" t="e">
        <f>IF(H105="","　　　年　月　日",_xlfn.XLOOKUP(H105,名簿データ!F:F,名簿データ!J:J))</f>
        <v>#N/A</v>
      </c>
      <c r="M105" s="1294" t="str">
        <f>IF(I105="","　　　年　月　日",_xlfn.XLOOKUP(I105,名簿データ!G:G,名簿データ!K:K))</f>
        <v>　　　年　月　日</v>
      </c>
      <c r="N105" s="598"/>
      <c r="O105" s="1301" t="str">
        <f>IF(C105="","　　　年　月　日",_xlfn.XLOOKUP(C105,名簿データ!A:A,名簿データ!P:P))</f>
        <v>　　　年　月　日</v>
      </c>
      <c r="P105" s="1302"/>
      <c r="Q105" s="1250">
        <f>_xlfn.XLOOKUP(C105,名簿データ!A:A,名簿データ!R:R)</f>
        <v>0</v>
      </c>
      <c r="R105" s="1250">
        <f>_xlfn.XLOOKUP(C105,名簿データ!A:A,名簿データ!V:V)</f>
        <v>0</v>
      </c>
      <c r="S105" s="1252">
        <f>_xlfn.XLOOKUP(C105,名簿データ!A:A,名簿データ!Y:Y)</f>
        <v>0</v>
      </c>
      <c r="T105" s="1253"/>
      <c r="U105" s="1252">
        <f>_xlfn.XLOOKUP(C105,名簿データ!A:A,名簿データ!AE:AE)</f>
        <v>0</v>
      </c>
      <c r="V105" s="1253"/>
      <c r="W105" s="1252">
        <f>_xlfn.XLOOKUP(C105,名簿データ!A:A,名簿データ!AK:AK)</f>
        <v>0</v>
      </c>
      <c r="X105" s="1253"/>
      <c r="Y105" s="1254" t="s">
        <v>187</v>
      </c>
      <c r="Z105" s="1255"/>
      <c r="AA105" s="1256" t="s">
        <v>1287</v>
      </c>
    </row>
    <row r="106" spans="2:27" s="516" customFormat="1" ht="12" customHeight="1" x14ac:dyDescent="0.15">
      <c r="B106" s="1282"/>
      <c r="C106" s="1284"/>
      <c r="D106" s="1285"/>
      <c r="E106" s="1246" t="str">
        <f>IF(C105="","",_xlfn.XLOOKUP(C105,名簿データ!A:A,名簿データ!D:D))</f>
        <v/>
      </c>
      <c r="F106" s="607"/>
      <c r="G106" s="1287"/>
      <c r="H106" s="1287"/>
      <c r="I106" s="1264"/>
      <c r="J106" s="1246"/>
      <c r="K106" s="1295"/>
      <c r="L106" s="1296"/>
      <c r="M106" s="1297"/>
      <c r="N106" s="1246">
        <f>_xlfn.XLOOKUP(C105,名簿データ!A:A,名簿データ!O:O)</f>
        <v>0</v>
      </c>
      <c r="O106" s="1303"/>
      <c r="P106" s="1304"/>
      <c r="Q106" s="1251"/>
      <c r="R106" s="1251"/>
      <c r="S106" s="1234">
        <f>_xlfn.XLOOKUP(C105,名簿データ!A:A,名簿データ!Z:Z)</f>
        <v>0</v>
      </c>
      <c r="T106" s="1235"/>
      <c r="U106" s="1234">
        <f>_xlfn.XLOOKUP(C105,名簿データ!A:A,名簿データ!AF:AF)</f>
        <v>0</v>
      </c>
      <c r="V106" s="1235"/>
      <c r="W106" s="1234">
        <f>_xlfn.XLOOKUP(C105,名簿データ!A:A,名簿データ!AL:AL)</f>
        <v>0</v>
      </c>
      <c r="X106" s="1235"/>
      <c r="Y106" s="1236"/>
      <c r="Z106" s="1237"/>
      <c r="AA106" s="1240"/>
    </row>
    <row r="107" spans="2:27" s="516" customFormat="1" ht="12" customHeight="1" x14ac:dyDescent="0.15">
      <c r="B107" s="1282"/>
      <c r="C107" s="1307" t="str">
        <f>IF(C105="","",_xlfn.XLOOKUP(C105,名簿データ!A:A,名簿データ!B:B))</f>
        <v/>
      </c>
      <c r="D107" s="1262"/>
      <c r="E107" s="1246"/>
      <c r="F107" s="607"/>
      <c r="G107" s="1288"/>
      <c r="H107" s="1288"/>
      <c r="I107" s="1290"/>
      <c r="J107" s="1258"/>
      <c r="K107" s="1298"/>
      <c r="L107" s="1299"/>
      <c r="M107" s="1300"/>
      <c r="N107" s="1246"/>
      <c r="O107" s="1305"/>
      <c r="P107" s="1306"/>
      <c r="Q107" s="1257">
        <f>_xlfn.XLOOKUP(C105,名簿データ!A:A,名簿データ!S:S)</f>
        <v>0</v>
      </c>
      <c r="R107" s="1257">
        <f>_xlfn.XLOOKUP(C105,名簿データ!A:A,名簿データ!W:W)</f>
        <v>0</v>
      </c>
      <c r="S107" s="1234">
        <f>_xlfn.XLOOKUP(C105,名簿データ!A:A,名簿データ!AA:AA)</f>
        <v>0</v>
      </c>
      <c r="T107" s="1235"/>
      <c r="U107" s="1234">
        <f>_xlfn.XLOOKUP(C105,名簿データ!A:A,名簿データ!AG:AG)</f>
        <v>0</v>
      </c>
      <c r="V107" s="1235"/>
      <c r="W107" s="1234">
        <f>_xlfn.XLOOKUP(C105,名簿データ!A:A,名簿データ!AM:AM)</f>
        <v>0</v>
      </c>
      <c r="X107" s="1235"/>
      <c r="Y107" s="1236"/>
      <c r="Z107" s="1237"/>
      <c r="AA107" s="1240"/>
    </row>
    <row r="108" spans="2:27" s="516" customFormat="1" ht="12" x14ac:dyDescent="0.15">
      <c r="B108" s="1282"/>
      <c r="C108" s="1308"/>
      <c r="D108" s="1309"/>
      <c r="E108" s="1246"/>
      <c r="F108" s="607"/>
      <c r="G108" s="1259" t="str">
        <f t="shared" ref="G108" si="26">IF(C105="","　　年",AG106)</f>
        <v>　　年</v>
      </c>
      <c r="H108" s="1262" t="str">
        <f t="shared" ref="H108" si="27">IF(ISTEXT(H105)=FALSE,ROUNDDOWN(YEARFRAC(H105,$J$3),0)&amp;" 歳","   歳")</f>
        <v xml:space="preserve">   歳</v>
      </c>
      <c r="I108" s="1263" t="str">
        <f>IF(C105="","",_xlfn.XLOOKUP(C105,名簿データ!A:A,名簿データ!J:J))</f>
        <v/>
      </c>
      <c r="J108" s="1257" t="str">
        <f>IF(C105="","",_xlfn.XLOOKUP(C105,名簿データ!A:A,名簿データ!K:K))</f>
        <v/>
      </c>
      <c r="K108" s="1266">
        <f>_xlfn.XLOOKUP(C105,名簿データ!A:A,名簿データ!M:M)</f>
        <v>0</v>
      </c>
      <c r="L108" s="1269" t="s">
        <v>781</v>
      </c>
      <c r="M108" s="1272">
        <f>_xlfn.XLOOKUP(C105,名簿データ!A:A,名簿データ!N:N)</f>
        <v>0</v>
      </c>
      <c r="N108" s="1246"/>
      <c r="O108" s="1275">
        <f>_xlfn.XLOOKUP(C105,名簿データ!A:A,名簿データ!Q:Q)</f>
        <v>0</v>
      </c>
      <c r="P108" s="1276"/>
      <c r="Q108" s="1258"/>
      <c r="R108" s="1258"/>
      <c r="S108" s="1234">
        <f>_xlfn.XLOOKUP(C105,名簿データ!A:A,名簿データ!AB:AB)</f>
        <v>0</v>
      </c>
      <c r="T108" s="1235"/>
      <c r="U108" s="1234">
        <f>_xlfn.XLOOKUP(C105,名簿データ!A:A,名簿データ!AH:AH)</f>
        <v>0</v>
      </c>
      <c r="V108" s="1235"/>
      <c r="W108" s="1234">
        <f>_xlfn.XLOOKUP(C105,名簿データ!A:A,名簿データ!AN:AN)</f>
        <v>0</v>
      </c>
      <c r="X108" s="1235"/>
      <c r="Y108" s="1236" t="s">
        <v>187</v>
      </c>
      <c r="Z108" s="1237"/>
      <c r="AA108" s="1240" t="s">
        <v>1288</v>
      </c>
    </row>
    <row r="109" spans="2:27" s="516" customFormat="1" ht="12" customHeight="1" x14ac:dyDescent="0.15">
      <c r="B109" s="1282"/>
      <c r="C109" s="1242" t="str">
        <f>IF(C105="","",_xlfn.XLOOKUP(C105,名簿データ!A:A,名簿データ!C:C))</f>
        <v/>
      </c>
      <c r="D109" s="1243"/>
      <c r="E109" s="1246"/>
      <c r="F109" s="607"/>
      <c r="G109" s="1260"/>
      <c r="H109" s="1243"/>
      <c r="I109" s="1264"/>
      <c r="J109" s="1246"/>
      <c r="K109" s="1267"/>
      <c r="L109" s="1270"/>
      <c r="M109" s="1273"/>
      <c r="N109" s="1246"/>
      <c r="O109" s="1277"/>
      <c r="P109" s="1278"/>
      <c r="Q109" s="1246">
        <f>_xlfn.XLOOKUP(C105,名簿データ!A:A,名簿データ!U:U)</f>
        <v>0</v>
      </c>
      <c r="R109" s="1246">
        <f>_xlfn.XLOOKUP(C105,名簿データ!A:A,名簿データ!X:X)</f>
        <v>0</v>
      </c>
      <c r="S109" s="1234">
        <f>_xlfn.XLOOKUP(C105,名簿データ!A:A,名簿データ!AC:AC)</f>
        <v>0</v>
      </c>
      <c r="T109" s="1235"/>
      <c r="U109" s="1234">
        <f>_xlfn.XLOOKUP(C105,名簿データ!A:A,名簿データ!AI:AI)</f>
        <v>0</v>
      </c>
      <c r="V109" s="1235"/>
      <c r="W109" s="1234">
        <f>_xlfn.XLOOKUP(C105,名簿データ!A:A,名簿データ!AO:AO)</f>
        <v>0</v>
      </c>
      <c r="X109" s="1235"/>
      <c r="Y109" s="1236"/>
      <c r="Z109" s="1237"/>
      <c r="AA109" s="1240"/>
    </row>
    <row r="110" spans="2:27" s="516" customFormat="1" ht="12" customHeight="1" x14ac:dyDescent="0.15">
      <c r="B110" s="1283"/>
      <c r="C110" s="1244"/>
      <c r="D110" s="1245"/>
      <c r="E110" s="599"/>
      <c r="F110" s="608"/>
      <c r="G110" s="1261"/>
      <c r="H110" s="1245"/>
      <c r="I110" s="1265"/>
      <c r="J110" s="1247"/>
      <c r="K110" s="1268"/>
      <c r="L110" s="1271"/>
      <c r="M110" s="1274"/>
      <c r="N110" s="600"/>
      <c r="O110" s="1279"/>
      <c r="P110" s="1280"/>
      <c r="Q110" s="1247"/>
      <c r="R110" s="1247"/>
      <c r="S110" s="1248">
        <f>_xlfn.XLOOKUP(C105,名簿データ!A:A,名簿データ!AD:AD)</f>
        <v>0</v>
      </c>
      <c r="T110" s="1249"/>
      <c r="U110" s="1248">
        <f>_xlfn.XLOOKUP(C105,名簿データ!A:A,名簿データ!AJ:AJ)</f>
        <v>0</v>
      </c>
      <c r="V110" s="1249"/>
      <c r="W110" s="1248">
        <f>_xlfn.XLOOKUP(C105,名簿データ!A:A,名簿データ!AP:AP)</f>
        <v>0</v>
      </c>
      <c r="X110" s="1249"/>
      <c r="Y110" s="1238"/>
      <c r="Z110" s="1239"/>
      <c r="AA110" s="1241"/>
    </row>
    <row r="111" spans="2:27" s="516" customFormat="1" ht="12" x14ac:dyDescent="0.15">
      <c r="B111" s="1281">
        <v>17</v>
      </c>
      <c r="C111" s="875"/>
      <c r="D111" s="877"/>
      <c r="E111" s="597"/>
      <c r="F111" s="606"/>
      <c r="G111" s="1286" t="str">
        <f>IF(C111="","　　　年　月　日",_xlfn.XLOOKUP(C111,名簿データ!A:A,名簿データ!E:E))</f>
        <v>　　　年　月　日</v>
      </c>
      <c r="H111" s="1286" t="str">
        <f>IF(C111="","　　　年　月　日",_xlfn.XLOOKUP(C111,名簿データ!A:A,名簿データ!G:G))</f>
        <v>　　　年　月　日</v>
      </c>
      <c r="I111" s="1289" t="str">
        <f>IF(C111="","",_xlfn.XLOOKUP(C111,名簿データ!A:A,名簿データ!H:H))</f>
        <v/>
      </c>
      <c r="J111" s="1291" t="str">
        <f>IF(C111="","",_xlfn.XLOOKUP(C111,名簿データ!A:A,名簿データ!I:I))</f>
        <v/>
      </c>
      <c r="K111" s="1292" t="str">
        <f>IF(C111="","　　　年　月　日",_xlfn.XLOOKUP(C111,名簿データ!A:A,名簿データ!L:L))</f>
        <v>　　　年　月　日</v>
      </c>
      <c r="L111" s="1293" t="e">
        <f>IF(H111="","　　　年　月　日",_xlfn.XLOOKUP(H111,名簿データ!F:F,名簿データ!J:J))</f>
        <v>#N/A</v>
      </c>
      <c r="M111" s="1294" t="str">
        <f>IF(I111="","　　　年　月　日",_xlfn.XLOOKUP(I111,名簿データ!G:G,名簿データ!K:K))</f>
        <v>　　　年　月　日</v>
      </c>
      <c r="N111" s="598"/>
      <c r="O111" s="1301" t="str">
        <f>IF(C111="","　　　年　月　日",_xlfn.XLOOKUP(C111,名簿データ!A:A,名簿データ!P:P))</f>
        <v>　　　年　月　日</v>
      </c>
      <c r="P111" s="1302"/>
      <c r="Q111" s="1250">
        <f>_xlfn.XLOOKUP(C111,名簿データ!A:A,名簿データ!R:R)</f>
        <v>0</v>
      </c>
      <c r="R111" s="1250">
        <f>_xlfn.XLOOKUP(C111,名簿データ!A:A,名簿データ!V:V)</f>
        <v>0</v>
      </c>
      <c r="S111" s="1252">
        <f>_xlfn.XLOOKUP(C111,名簿データ!A:A,名簿データ!Y:Y)</f>
        <v>0</v>
      </c>
      <c r="T111" s="1253"/>
      <c r="U111" s="1252">
        <f>_xlfn.XLOOKUP(C111,名簿データ!A:A,名簿データ!AE:AE)</f>
        <v>0</v>
      </c>
      <c r="V111" s="1253"/>
      <c r="W111" s="1252">
        <f>_xlfn.XLOOKUP(C111,名簿データ!A:A,名簿データ!AK:AK)</f>
        <v>0</v>
      </c>
      <c r="X111" s="1253"/>
      <c r="Y111" s="1254" t="s">
        <v>187</v>
      </c>
      <c r="Z111" s="1255"/>
      <c r="AA111" s="1256" t="s">
        <v>1287</v>
      </c>
    </row>
    <row r="112" spans="2:27" s="516" customFormat="1" ht="12" customHeight="1" x14ac:dyDescent="0.15">
      <c r="B112" s="1282"/>
      <c r="C112" s="1284"/>
      <c r="D112" s="1285"/>
      <c r="E112" s="1246" t="str">
        <f>IF(C111="","",_xlfn.XLOOKUP(C111,名簿データ!A:A,名簿データ!D:D))</f>
        <v/>
      </c>
      <c r="F112" s="607"/>
      <c r="G112" s="1287"/>
      <c r="H112" s="1287"/>
      <c r="I112" s="1264"/>
      <c r="J112" s="1246"/>
      <c r="K112" s="1295"/>
      <c r="L112" s="1296"/>
      <c r="M112" s="1297"/>
      <c r="N112" s="1246">
        <f>_xlfn.XLOOKUP(C111,名簿データ!A:A,名簿データ!O:O)</f>
        <v>0</v>
      </c>
      <c r="O112" s="1303"/>
      <c r="P112" s="1304"/>
      <c r="Q112" s="1251"/>
      <c r="R112" s="1251"/>
      <c r="S112" s="1234">
        <f>_xlfn.XLOOKUP(C111,名簿データ!A:A,名簿データ!Z:Z)</f>
        <v>0</v>
      </c>
      <c r="T112" s="1235"/>
      <c r="U112" s="1234">
        <f>_xlfn.XLOOKUP(C111,名簿データ!A:A,名簿データ!AF:AF)</f>
        <v>0</v>
      </c>
      <c r="V112" s="1235"/>
      <c r="W112" s="1234">
        <f>_xlfn.XLOOKUP(C111,名簿データ!A:A,名簿データ!AL:AL)</f>
        <v>0</v>
      </c>
      <c r="X112" s="1235"/>
      <c r="Y112" s="1236"/>
      <c r="Z112" s="1237"/>
      <c r="AA112" s="1240"/>
    </row>
    <row r="113" spans="2:27" s="516" customFormat="1" ht="12" customHeight="1" x14ac:dyDescent="0.15">
      <c r="B113" s="1282"/>
      <c r="C113" s="1307" t="str">
        <f>IF(C111="","",_xlfn.XLOOKUP(C111,名簿データ!A:A,名簿データ!B:B))</f>
        <v/>
      </c>
      <c r="D113" s="1262"/>
      <c r="E113" s="1246"/>
      <c r="F113" s="607"/>
      <c r="G113" s="1288"/>
      <c r="H113" s="1288"/>
      <c r="I113" s="1290"/>
      <c r="J113" s="1258"/>
      <c r="K113" s="1298"/>
      <c r="L113" s="1299"/>
      <c r="M113" s="1300"/>
      <c r="N113" s="1246"/>
      <c r="O113" s="1305"/>
      <c r="P113" s="1306"/>
      <c r="Q113" s="1257">
        <f>_xlfn.XLOOKUP(C111,名簿データ!A:A,名簿データ!S:S)</f>
        <v>0</v>
      </c>
      <c r="R113" s="1257">
        <f>_xlfn.XLOOKUP(C111,名簿データ!A:A,名簿データ!W:W)</f>
        <v>0</v>
      </c>
      <c r="S113" s="1234">
        <f>_xlfn.XLOOKUP(C111,名簿データ!A:A,名簿データ!AA:AA)</f>
        <v>0</v>
      </c>
      <c r="T113" s="1235"/>
      <c r="U113" s="1234">
        <f>_xlfn.XLOOKUP(C111,名簿データ!A:A,名簿データ!AG:AG)</f>
        <v>0</v>
      </c>
      <c r="V113" s="1235"/>
      <c r="W113" s="1234">
        <f>_xlfn.XLOOKUP(C111,名簿データ!A:A,名簿データ!AM:AM)</f>
        <v>0</v>
      </c>
      <c r="X113" s="1235"/>
      <c r="Y113" s="1236"/>
      <c r="Z113" s="1237"/>
      <c r="AA113" s="1240"/>
    </row>
    <row r="114" spans="2:27" s="516" customFormat="1" ht="12" x14ac:dyDescent="0.15">
      <c r="B114" s="1282"/>
      <c r="C114" s="1308"/>
      <c r="D114" s="1309"/>
      <c r="E114" s="1246"/>
      <c r="F114" s="607"/>
      <c r="G114" s="1259" t="str">
        <f t="shared" ref="G114" si="28">IF(C111="","　　年",AG112)</f>
        <v>　　年</v>
      </c>
      <c r="H114" s="1262" t="str">
        <f t="shared" ref="H114" si="29">IF(ISTEXT(H111)=FALSE,ROUNDDOWN(YEARFRAC(H111,$J$3),0)&amp;" 歳","   歳")</f>
        <v xml:space="preserve">   歳</v>
      </c>
      <c r="I114" s="1263" t="str">
        <f>IF(C111="","",_xlfn.XLOOKUP(C111,名簿データ!A:A,名簿データ!J:J))</f>
        <v/>
      </c>
      <c r="J114" s="1257" t="str">
        <f>IF(C111="","",_xlfn.XLOOKUP(C111,名簿データ!A:A,名簿データ!K:K))</f>
        <v/>
      </c>
      <c r="K114" s="1266">
        <f>_xlfn.XLOOKUP(C111,名簿データ!A:A,名簿データ!M:M)</f>
        <v>0</v>
      </c>
      <c r="L114" s="1269" t="s">
        <v>781</v>
      </c>
      <c r="M114" s="1272">
        <f>_xlfn.XLOOKUP(C111,名簿データ!A:A,名簿データ!N:N)</f>
        <v>0</v>
      </c>
      <c r="N114" s="1246"/>
      <c r="O114" s="1275">
        <f>_xlfn.XLOOKUP(C111,名簿データ!A:A,名簿データ!Q:Q)</f>
        <v>0</v>
      </c>
      <c r="P114" s="1276"/>
      <c r="Q114" s="1258"/>
      <c r="R114" s="1258"/>
      <c r="S114" s="1234">
        <f>_xlfn.XLOOKUP(C111,名簿データ!A:A,名簿データ!AB:AB)</f>
        <v>0</v>
      </c>
      <c r="T114" s="1235"/>
      <c r="U114" s="1234">
        <f>_xlfn.XLOOKUP(C111,名簿データ!A:A,名簿データ!AH:AH)</f>
        <v>0</v>
      </c>
      <c r="V114" s="1235"/>
      <c r="W114" s="1234">
        <f>_xlfn.XLOOKUP(C111,名簿データ!A:A,名簿データ!AN:AN)</f>
        <v>0</v>
      </c>
      <c r="X114" s="1235"/>
      <c r="Y114" s="1236" t="s">
        <v>187</v>
      </c>
      <c r="Z114" s="1237"/>
      <c r="AA114" s="1240" t="s">
        <v>1288</v>
      </c>
    </row>
    <row r="115" spans="2:27" s="516" customFormat="1" ht="12" customHeight="1" x14ac:dyDescent="0.15">
      <c r="B115" s="1282"/>
      <c r="C115" s="1242" t="str">
        <f>IF(C111="","",_xlfn.XLOOKUP(C111,名簿データ!A:A,名簿データ!C:C))</f>
        <v/>
      </c>
      <c r="D115" s="1243"/>
      <c r="E115" s="1246"/>
      <c r="F115" s="607"/>
      <c r="G115" s="1260"/>
      <c r="H115" s="1243"/>
      <c r="I115" s="1264"/>
      <c r="J115" s="1246"/>
      <c r="K115" s="1267"/>
      <c r="L115" s="1270"/>
      <c r="M115" s="1273"/>
      <c r="N115" s="1246"/>
      <c r="O115" s="1277"/>
      <c r="P115" s="1278"/>
      <c r="Q115" s="1246">
        <f>_xlfn.XLOOKUP(C111,名簿データ!A:A,名簿データ!U:U)</f>
        <v>0</v>
      </c>
      <c r="R115" s="1246">
        <f>_xlfn.XLOOKUP(C111,名簿データ!A:A,名簿データ!X:X)</f>
        <v>0</v>
      </c>
      <c r="S115" s="1234">
        <f>_xlfn.XLOOKUP(C111,名簿データ!A:A,名簿データ!AC:AC)</f>
        <v>0</v>
      </c>
      <c r="T115" s="1235"/>
      <c r="U115" s="1234">
        <f>_xlfn.XLOOKUP(C111,名簿データ!A:A,名簿データ!AI:AI)</f>
        <v>0</v>
      </c>
      <c r="V115" s="1235"/>
      <c r="W115" s="1234">
        <f>_xlfn.XLOOKUP(C111,名簿データ!A:A,名簿データ!AO:AO)</f>
        <v>0</v>
      </c>
      <c r="X115" s="1235"/>
      <c r="Y115" s="1236"/>
      <c r="Z115" s="1237"/>
      <c r="AA115" s="1240"/>
    </row>
    <row r="116" spans="2:27" s="516" customFormat="1" ht="12" customHeight="1" x14ac:dyDescent="0.15">
      <c r="B116" s="1283"/>
      <c r="C116" s="1244"/>
      <c r="D116" s="1245"/>
      <c r="E116" s="599"/>
      <c r="F116" s="608"/>
      <c r="G116" s="1261"/>
      <c r="H116" s="1245"/>
      <c r="I116" s="1265"/>
      <c r="J116" s="1247"/>
      <c r="K116" s="1268"/>
      <c r="L116" s="1271"/>
      <c r="M116" s="1274"/>
      <c r="N116" s="600"/>
      <c r="O116" s="1279"/>
      <c r="P116" s="1280"/>
      <c r="Q116" s="1247"/>
      <c r="R116" s="1247"/>
      <c r="S116" s="1248">
        <f>_xlfn.XLOOKUP(C111,名簿データ!A:A,名簿データ!AD:AD)</f>
        <v>0</v>
      </c>
      <c r="T116" s="1249"/>
      <c r="U116" s="1248">
        <f>_xlfn.XLOOKUP(C111,名簿データ!A:A,名簿データ!AJ:AJ)</f>
        <v>0</v>
      </c>
      <c r="V116" s="1249"/>
      <c r="W116" s="1248">
        <f>_xlfn.XLOOKUP(C111,名簿データ!A:A,名簿データ!AP:AP)</f>
        <v>0</v>
      </c>
      <c r="X116" s="1249"/>
      <c r="Y116" s="1238"/>
      <c r="Z116" s="1239"/>
      <c r="AA116" s="1241"/>
    </row>
    <row r="117" spans="2:27" s="516" customFormat="1" ht="12" x14ac:dyDescent="0.15">
      <c r="B117" s="1281">
        <v>18</v>
      </c>
      <c r="C117" s="875"/>
      <c r="D117" s="877"/>
      <c r="E117" s="597"/>
      <c r="F117" s="606"/>
      <c r="G117" s="1286" t="str">
        <f>IF(C117="","　　　年　月　日",_xlfn.XLOOKUP(C117,名簿データ!A:A,名簿データ!E:E))</f>
        <v>　　　年　月　日</v>
      </c>
      <c r="H117" s="1286" t="str">
        <f>IF(C117="","　　　年　月　日",_xlfn.XLOOKUP(C117,名簿データ!A:A,名簿データ!G:G))</f>
        <v>　　　年　月　日</v>
      </c>
      <c r="I117" s="1289" t="str">
        <f>IF(C117="","",_xlfn.XLOOKUP(C117,名簿データ!A:A,名簿データ!H:H))</f>
        <v/>
      </c>
      <c r="J117" s="1291" t="str">
        <f>IF(C117="","",_xlfn.XLOOKUP(C117,名簿データ!A:A,名簿データ!I:I))</f>
        <v/>
      </c>
      <c r="K117" s="1292" t="str">
        <f>IF(C117="","　　　年　月　日",_xlfn.XLOOKUP(C117,名簿データ!A:A,名簿データ!L:L))</f>
        <v>　　　年　月　日</v>
      </c>
      <c r="L117" s="1293" t="e">
        <f>IF(H117="","　　　年　月　日",_xlfn.XLOOKUP(H117,名簿データ!F:F,名簿データ!J:J))</f>
        <v>#N/A</v>
      </c>
      <c r="M117" s="1294" t="str">
        <f>IF(I117="","　　　年　月　日",_xlfn.XLOOKUP(I117,名簿データ!G:G,名簿データ!K:K))</f>
        <v>　　　年　月　日</v>
      </c>
      <c r="N117" s="598"/>
      <c r="O117" s="1301" t="str">
        <f>IF(C117="","　　　年　月　日",_xlfn.XLOOKUP(C117,名簿データ!A:A,名簿データ!P:P))</f>
        <v>　　　年　月　日</v>
      </c>
      <c r="P117" s="1302"/>
      <c r="Q117" s="1250">
        <f>_xlfn.XLOOKUP(C117,名簿データ!A:A,名簿データ!R:R)</f>
        <v>0</v>
      </c>
      <c r="R117" s="1250">
        <f>_xlfn.XLOOKUP(C117,名簿データ!A:A,名簿データ!V:V)</f>
        <v>0</v>
      </c>
      <c r="S117" s="1252">
        <f>_xlfn.XLOOKUP(C117,名簿データ!A:A,名簿データ!Y:Y)</f>
        <v>0</v>
      </c>
      <c r="T117" s="1253"/>
      <c r="U117" s="1252">
        <f>_xlfn.XLOOKUP(C117,名簿データ!A:A,名簿データ!AE:AE)</f>
        <v>0</v>
      </c>
      <c r="V117" s="1253"/>
      <c r="W117" s="1252">
        <f>_xlfn.XLOOKUP(C117,名簿データ!A:A,名簿データ!AK:AK)</f>
        <v>0</v>
      </c>
      <c r="X117" s="1253"/>
      <c r="Y117" s="1254" t="s">
        <v>187</v>
      </c>
      <c r="Z117" s="1255"/>
      <c r="AA117" s="1256" t="s">
        <v>1287</v>
      </c>
    </row>
    <row r="118" spans="2:27" s="516" customFormat="1" ht="12" customHeight="1" x14ac:dyDescent="0.15">
      <c r="B118" s="1282"/>
      <c r="C118" s="1284"/>
      <c r="D118" s="1285"/>
      <c r="E118" s="1246" t="str">
        <f>IF(C117="","",_xlfn.XLOOKUP(C117,名簿データ!A:A,名簿データ!D:D))</f>
        <v/>
      </c>
      <c r="F118" s="607"/>
      <c r="G118" s="1287"/>
      <c r="H118" s="1287"/>
      <c r="I118" s="1264"/>
      <c r="J118" s="1246"/>
      <c r="K118" s="1295"/>
      <c r="L118" s="1296"/>
      <c r="M118" s="1297"/>
      <c r="N118" s="1246">
        <f>_xlfn.XLOOKUP(C117,名簿データ!A:A,名簿データ!O:O)</f>
        <v>0</v>
      </c>
      <c r="O118" s="1303"/>
      <c r="P118" s="1304"/>
      <c r="Q118" s="1251"/>
      <c r="R118" s="1251"/>
      <c r="S118" s="1234">
        <f>_xlfn.XLOOKUP(C117,名簿データ!A:A,名簿データ!Z:Z)</f>
        <v>0</v>
      </c>
      <c r="T118" s="1235"/>
      <c r="U118" s="1234">
        <f>_xlfn.XLOOKUP(C117,名簿データ!A:A,名簿データ!AF:AF)</f>
        <v>0</v>
      </c>
      <c r="V118" s="1235"/>
      <c r="W118" s="1234">
        <f>_xlfn.XLOOKUP(C117,名簿データ!A:A,名簿データ!AL:AL)</f>
        <v>0</v>
      </c>
      <c r="X118" s="1235"/>
      <c r="Y118" s="1236"/>
      <c r="Z118" s="1237"/>
      <c r="AA118" s="1240"/>
    </row>
    <row r="119" spans="2:27" s="516" customFormat="1" ht="12" customHeight="1" x14ac:dyDescent="0.15">
      <c r="B119" s="1282"/>
      <c r="C119" s="1307" t="str">
        <f>IF(C117="","",_xlfn.XLOOKUP(C117,名簿データ!A:A,名簿データ!B:B))</f>
        <v/>
      </c>
      <c r="D119" s="1262"/>
      <c r="E119" s="1246"/>
      <c r="F119" s="607"/>
      <c r="G119" s="1288"/>
      <c r="H119" s="1288"/>
      <c r="I119" s="1290"/>
      <c r="J119" s="1258"/>
      <c r="K119" s="1298"/>
      <c r="L119" s="1299"/>
      <c r="M119" s="1300"/>
      <c r="N119" s="1246"/>
      <c r="O119" s="1305"/>
      <c r="P119" s="1306"/>
      <c r="Q119" s="1257">
        <f>_xlfn.XLOOKUP(C117,名簿データ!A:A,名簿データ!S:S)</f>
        <v>0</v>
      </c>
      <c r="R119" s="1257">
        <f>_xlfn.XLOOKUP(C117,名簿データ!A:A,名簿データ!W:W)</f>
        <v>0</v>
      </c>
      <c r="S119" s="1234">
        <f>_xlfn.XLOOKUP(C117,名簿データ!A:A,名簿データ!AA:AA)</f>
        <v>0</v>
      </c>
      <c r="T119" s="1235"/>
      <c r="U119" s="1234">
        <f>_xlfn.XLOOKUP(C117,名簿データ!A:A,名簿データ!AG:AG)</f>
        <v>0</v>
      </c>
      <c r="V119" s="1235"/>
      <c r="W119" s="1234">
        <f>_xlfn.XLOOKUP(C117,名簿データ!A:A,名簿データ!AM:AM)</f>
        <v>0</v>
      </c>
      <c r="X119" s="1235"/>
      <c r="Y119" s="1236"/>
      <c r="Z119" s="1237"/>
      <c r="AA119" s="1240"/>
    </row>
    <row r="120" spans="2:27" s="516" customFormat="1" ht="12" x14ac:dyDescent="0.15">
      <c r="B120" s="1282"/>
      <c r="C120" s="1308"/>
      <c r="D120" s="1309"/>
      <c r="E120" s="1246"/>
      <c r="F120" s="607"/>
      <c r="G120" s="1259" t="str">
        <f t="shared" ref="G120" si="30">IF(C117="","　　年",AG118)</f>
        <v>　　年</v>
      </c>
      <c r="H120" s="1262" t="str">
        <f t="shared" ref="H120" si="31">IF(ISTEXT(H117)=FALSE,ROUNDDOWN(YEARFRAC(H117,$J$3),0)&amp;" 歳","   歳")</f>
        <v xml:space="preserve">   歳</v>
      </c>
      <c r="I120" s="1263" t="str">
        <f>IF(C117="","",_xlfn.XLOOKUP(C117,名簿データ!A:A,名簿データ!J:J))</f>
        <v/>
      </c>
      <c r="J120" s="1257" t="str">
        <f>IF(C117="","",_xlfn.XLOOKUP(C117,名簿データ!A:A,名簿データ!K:K))</f>
        <v/>
      </c>
      <c r="K120" s="1266">
        <f>_xlfn.XLOOKUP(C117,名簿データ!A:A,名簿データ!M:M)</f>
        <v>0</v>
      </c>
      <c r="L120" s="1269" t="s">
        <v>781</v>
      </c>
      <c r="M120" s="1272">
        <f>_xlfn.XLOOKUP(C117,名簿データ!A:A,名簿データ!N:N)</f>
        <v>0</v>
      </c>
      <c r="N120" s="1246"/>
      <c r="O120" s="1275">
        <f>_xlfn.XLOOKUP(C117,名簿データ!A:A,名簿データ!Q:Q)</f>
        <v>0</v>
      </c>
      <c r="P120" s="1276"/>
      <c r="Q120" s="1258"/>
      <c r="R120" s="1258"/>
      <c r="S120" s="1234">
        <f>_xlfn.XLOOKUP(C117,名簿データ!A:A,名簿データ!AB:AB)</f>
        <v>0</v>
      </c>
      <c r="T120" s="1235"/>
      <c r="U120" s="1234">
        <f>_xlfn.XLOOKUP(C117,名簿データ!A:A,名簿データ!AH:AH)</f>
        <v>0</v>
      </c>
      <c r="V120" s="1235"/>
      <c r="W120" s="1234">
        <f>_xlfn.XLOOKUP(C117,名簿データ!A:A,名簿データ!AN:AN)</f>
        <v>0</v>
      </c>
      <c r="X120" s="1235"/>
      <c r="Y120" s="1236" t="s">
        <v>187</v>
      </c>
      <c r="Z120" s="1237"/>
      <c r="AA120" s="1240" t="s">
        <v>1288</v>
      </c>
    </row>
    <row r="121" spans="2:27" s="516" customFormat="1" ht="12" customHeight="1" x14ac:dyDescent="0.15">
      <c r="B121" s="1282"/>
      <c r="C121" s="1242" t="str">
        <f>IF(C117="","",_xlfn.XLOOKUP(C117,名簿データ!A:A,名簿データ!C:C))</f>
        <v/>
      </c>
      <c r="D121" s="1243"/>
      <c r="E121" s="1246"/>
      <c r="F121" s="607"/>
      <c r="G121" s="1260"/>
      <c r="H121" s="1243"/>
      <c r="I121" s="1264"/>
      <c r="J121" s="1246"/>
      <c r="K121" s="1267"/>
      <c r="L121" s="1270"/>
      <c r="M121" s="1273"/>
      <c r="N121" s="1246"/>
      <c r="O121" s="1277"/>
      <c r="P121" s="1278"/>
      <c r="Q121" s="1246">
        <f>_xlfn.XLOOKUP(C117,名簿データ!A:A,名簿データ!U:U)</f>
        <v>0</v>
      </c>
      <c r="R121" s="1246">
        <f>_xlfn.XLOOKUP(C117,名簿データ!A:A,名簿データ!X:X)</f>
        <v>0</v>
      </c>
      <c r="S121" s="1234">
        <f>_xlfn.XLOOKUP(C117,名簿データ!A:A,名簿データ!AC:AC)</f>
        <v>0</v>
      </c>
      <c r="T121" s="1235"/>
      <c r="U121" s="1234">
        <f>_xlfn.XLOOKUP(C117,名簿データ!A:A,名簿データ!AI:AI)</f>
        <v>0</v>
      </c>
      <c r="V121" s="1235"/>
      <c r="W121" s="1234">
        <f>_xlfn.XLOOKUP(C117,名簿データ!A:A,名簿データ!AO:AO)</f>
        <v>0</v>
      </c>
      <c r="X121" s="1235"/>
      <c r="Y121" s="1236"/>
      <c r="Z121" s="1237"/>
      <c r="AA121" s="1240"/>
    </row>
    <row r="122" spans="2:27" s="516" customFormat="1" ht="12" customHeight="1" x14ac:dyDescent="0.15">
      <c r="B122" s="1283"/>
      <c r="C122" s="1244"/>
      <c r="D122" s="1245"/>
      <c r="E122" s="599"/>
      <c r="F122" s="608"/>
      <c r="G122" s="1261"/>
      <c r="H122" s="1245"/>
      <c r="I122" s="1265"/>
      <c r="J122" s="1247"/>
      <c r="K122" s="1268"/>
      <c r="L122" s="1271"/>
      <c r="M122" s="1274"/>
      <c r="N122" s="600"/>
      <c r="O122" s="1279"/>
      <c r="P122" s="1280"/>
      <c r="Q122" s="1247"/>
      <c r="R122" s="1247"/>
      <c r="S122" s="1248">
        <f>_xlfn.XLOOKUP(C117,名簿データ!A:A,名簿データ!AD:AD)</f>
        <v>0</v>
      </c>
      <c r="T122" s="1249"/>
      <c r="U122" s="1248">
        <f>_xlfn.XLOOKUP(C117,名簿データ!A:A,名簿データ!AJ:AJ)</f>
        <v>0</v>
      </c>
      <c r="V122" s="1249"/>
      <c r="W122" s="1248">
        <f>_xlfn.XLOOKUP(C117,名簿データ!A:A,名簿データ!AP:AP)</f>
        <v>0</v>
      </c>
      <c r="X122" s="1249"/>
      <c r="Y122" s="1238"/>
      <c r="Z122" s="1239"/>
      <c r="AA122" s="1241"/>
    </row>
    <row r="123" spans="2:27" s="516" customFormat="1" ht="12" x14ac:dyDescent="0.15">
      <c r="B123" s="1281">
        <v>19</v>
      </c>
      <c r="C123" s="875"/>
      <c r="D123" s="877"/>
      <c r="E123" s="597"/>
      <c r="F123" s="606"/>
      <c r="G123" s="1286" t="str">
        <f>IF(C123="","　　　年　月　日",_xlfn.XLOOKUP(C123,名簿データ!A:A,名簿データ!E:E))</f>
        <v>　　　年　月　日</v>
      </c>
      <c r="H123" s="1286" t="str">
        <f>IF(C123="","　　　年　月　日",_xlfn.XLOOKUP(C123,名簿データ!A:A,名簿データ!G:G))</f>
        <v>　　　年　月　日</v>
      </c>
      <c r="I123" s="1289" t="str">
        <f>IF(C123="","",_xlfn.XLOOKUP(C123,名簿データ!A:A,名簿データ!H:H))</f>
        <v/>
      </c>
      <c r="J123" s="1291" t="str">
        <f>IF(C123="","",_xlfn.XLOOKUP(C123,名簿データ!A:A,名簿データ!I:I))</f>
        <v/>
      </c>
      <c r="K123" s="1292" t="str">
        <f>IF(C123="","　　　年　月　日",_xlfn.XLOOKUP(C123,名簿データ!A:A,名簿データ!L:L))</f>
        <v>　　　年　月　日</v>
      </c>
      <c r="L123" s="1293" t="e">
        <f>IF(H123="","　　　年　月　日",_xlfn.XLOOKUP(H123,名簿データ!F:F,名簿データ!J:J))</f>
        <v>#N/A</v>
      </c>
      <c r="M123" s="1294" t="str">
        <f>IF(I123="","　　　年　月　日",_xlfn.XLOOKUP(I123,名簿データ!G:G,名簿データ!K:K))</f>
        <v>　　　年　月　日</v>
      </c>
      <c r="N123" s="598"/>
      <c r="O123" s="1301" t="str">
        <f>IF(C123="","　　　年　月　日",_xlfn.XLOOKUP(C123,名簿データ!A:A,名簿データ!P:P))</f>
        <v>　　　年　月　日</v>
      </c>
      <c r="P123" s="1302"/>
      <c r="Q123" s="1250">
        <f>_xlfn.XLOOKUP(C123,名簿データ!A:A,名簿データ!R:R)</f>
        <v>0</v>
      </c>
      <c r="R123" s="1250">
        <f>_xlfn.XLOOKUP(C123,名簿データ!A:A,名簿データ!V:V)</f>
        <v>0</v>
      </c>
      <c r="S123" s="1252">
        <f>_xlfn.XLOOKUP(C123,名簿データ!A:A,名簿データ!Y:Y)</f>
        <v>0</v>
      </c>
      <c r="T123" s="1253"/>
      <c r="U123" s="1252">
        <f>_xlfn.XLOOKUP(C123,名簿データ!A:A,名簿データ!AE:AE)</f>
        <v>0</v>
      </c>
      <c r="V123" s="1253"/>
      <c r="W123" s="1252">
        <f>_xlfn.XLOOKUP(C123,名簿データ!A:A,名簿データ!AK:AK)</f>
        <v>0</v>
      </c>
      <c r="X123" s="1253"/>
      <c r="Y123" s="1254" t="s">
        <v>187</v>
      </c>
      <c r="Z123" s="1255"/>
      <c r="AA123" s="1256" t="s">
        <v>1287</v>
      </c>
    </row>
    <row r="124" spans="2:27" s="516" customFormat="1" ht="12" customHeight="1" x14ac:dyDescent="0.15">
      <c r="B124" s="1282"/>
      <c r="C124" s="1284"/>
      <c r="D124" s="1285"/>
      <c r="E124" s="1246" t="str">
        <f>IF(C123="","",_xlfn.XLOOKUP(C123,名簿データ!A:A,名簿データ!D:D))</f>
        <v/>
      </c>
      <c r="F124" s="607"/>
      <c r="G124" s="1287"/>
      <c r="H124" s="1287"/>
      <c r="I124" s="1264"/>
      <c r="J124" s="1246"/>
      <c r="K124" s="1295"/>
      <c r="L124" s="1296"/>
      <c r="M124" s="1297"/>
      <c r="N124" s="1246">
        <f>_xlfn.XLOOKUP(C123,名簿データ!A:A,名簿データ!O:O)</f>
        <v>0</v>
      </c>
      <c r="O124" s="1303"/>
      <c r="P124" s="1304"/>
      <c r="Q124" s="1251"/>
      <c r="R124" s="1251"/>
      <c r="S124" s="1234">
        <f>_xlfn.XLOOKUP(C123,名簿データ!A:A,名簿データ!Z:Z)</f>
        <v>0</v>
      </c>
      <c r="T124" s="1235"/>
      <c r="U124" s="1234">
        <f>_xlfn.XLOOKUP(C123,名簿データ!A:A,名簿データ!AF:AF)</f>
        <v>0</v>
      </c>
      <c r="V124" s="1235"/>
      <c r="W124" s="1234">
        <f>_xlfn.XLOOKUP(C123,名簿データ!A:A,名簿データ!AL:AL)</f>
        <v>0</v>
      </c>
      <c r="X124" s="1235"/>
      <c r="Y124" s="1236"/>
      <c r="Z124" s="1237"/>
      <c r="AA124" s="1240"/>
    </row>
    <row r="125" spans="2:27" s="516" customFormat="1" ht="12" customHeight="1" x14ac:dyDescent="0.15">
      <c r="B125" s="1282"/>
      <c r="C125" s="1307" t="str">
        <f>IF(C123="","",_xlfn.XLOOKUP(C123,名簿データ!A:A,名簿データ!B:B))</f>
        <v/>
      </c>
      <c r="D125" s="1262"/>
      <c r="E125" s="1246"/>
      <c r="F125" s="607"/>
      <c r="G125" s="1288"/>
      <c r="H125" s="1288"/>
      <c r="I125" s="1290"/>
      <c r="J125" s="1258"/>
      <c r="K125" s="1298"/>
      <c r="L125" s="1299"/>
      <c r="M125" s="1300"/>
      <c r="N125" s="1246"/>
      <c r="O125" s="1305"/>
      <c r="P125" s="1306"/>
      <c r="Q125" s="1257">
        <f>_xlfn.XLOOKUP(C123,名簿データ!A:A,名簿データ!S:S)</f>
        <v>0</v>
      </c>
      <c r="R125" s="1257">
        <f>_xlfn.XLOOKUP(C123,名簿データ!A:A,名簿データ!W:W)</f>
        <v>0</v>
      </c>
      <c r="S125" s="1234">
        <f>_xlfn.XLOOKUP(C123,名簿データ!A:A,名簿データ!AA:AA)</f>
        <v>0</v>
      </c>
      <c r="T125" s="1235"/>
      <c r="U125" s="1234">
        <f>_xlfn.XLOOKUP(C123,名簿データ!A:A,名簿データ!AG:AG)</f>
        <v>0</v>
      </c>
      <c r="V125" s="1235"/>
      <c r="W125" s="1234">
        <f>_xlfn.XLOOKUP(C123,名簿データ!A:A,名簿データ!AM:AM)</f>
        <v>0</v>
      </c>
      <c r="X125" s="1235"/>
      <c r="Y125" s="1236"/>
      <c r="Z125" s="1237"/>
      <c r="AA125" s="1240"/>
    </row>
    <row r="126" spans="2:27" s="516" customFormat="1" ht="12" x14ac:dyDescent="0.15">
      <c r="B126" s="1282"/>
      <c r="C126" s="1308"/>
      <c r="D126" s="1309"/>
      <c r="E126" s="1246"/>
      <c r="F126" s="607"/>
      <c r="G126" s="1259" t="str">
        <f t="shared" ref="G126" si="32">IF(C123="","　　年",AG124)</f>
        <v>　　年</v>
      </c>
      <c r="H126" s="1262" t="str">
        <f t="shared" ref="H126" si="33">IF(ISTEXT(H123)=FALSE,ROUNDDOWN(YEARFRAC(H123,$J$3),0)&amp;" 歳","   歳")</f>
        <v xml:space="preserve">   歳</v>
      </c>
      <c r="I126" s="1263" t="str">
        <f>IF(C123="","",_xlfn.XLOOKUP(C123,名簿データ!A:A,名簿データ!J:J))</f>
        <v/>
      </c>
      <c r="J126" s="1257" t="str">
        <f>IF(C123="","",_xlfn.XLOOKUP(C123,名簿データ!A:A,名簿データ!K:K))</f>
        <v/>
      </c>
      <c r="K126" s="1266">
        <f>_xlfn.XLOOKUP(C123,名簿データ!A:A,名簿データ!M:M)</f>
        <v>0</v>
      </c>
      <c r="L126" s="1269" t="s">
        <v>781</v>
      </c>
      <c r="M126" s="1272">
        <f>_xlfn.XLOOKUP(C123,名簿データ!A:A,名簿データ!N:N)</f>
        <v>0</v>
      </c>
      <c r="N126" s="1246"/>
      <c r="O126" s="1275">
        <f>_xlfn.XLOOKUP(C123,名簿データ!A:A,名簿データ!Q:Q)</f>
        <v>0</v>
      </c>
      <c r="P126" s="1276"/>
      <c r="Q126" s="1258"/>
      <c r="R126" s="1258"/>
      <c r="S126" s="1234">
        <f>_xlfn.XLOOKUP(C123,名簿データ!A:A,名簿データ!AB:AB)</f>
        <v>0</v>
      </c>
      <c r="T126" s="1235"/>
      <c r="U126" s="1234">
        <f>_xlfn.XLOOKUP(C123,名簿データ!A:A,名簿データ!AH:AH)</f>
        <v>0</v>
      </c>
      <c r="V126" s="1235"/>
      <c r="W126" s="1234">
        <f>_xlfn.XLOOKUP(C123,名簿データ!A:A,名簿データ!AN:AN)</f>
        <v>0</v>
      </c>
      <c r="X126" s="1235"/>
      <c r="Y126" s="1236" t="s">
        <v>187</v>
      </c>
      <c r="Z126" s="1237"/>
      <c r="AA126" s="1240" t="s">
        <v>1288</v>
      </c>
    </row>
    <row r="127" spans="2:27" s="516" customFormat="1" ht="12" customHeight="1" x14ac:dyDescent="0.15">
      <c r="B127" s="1282"/>
      <c r="C127" s="1242" t="str">
        <f>IF(C123="","",_xlfn.XLOOKUP(C123,名簿データ!A:A,名簿データ!C:C))</f>
        <v/>
      </c>
      <c r="D127" s="1243"/>
      <c r="E127" s="1246"/>
      <c r="F127" s="607"/>
      <c r="G127" s="1260"/>
      <c r="H127" s="1243"/>
      <c r="I127" s="1264"/>
      <c r="J127" s="1246"/>
      <c r="K127" s="1267"/>
      <c r="L127" s="1270"/>
      <c r="M127" s="1273"/>
      <c r="N127" s="1246"/>
      <c r="O127" s="1277"/>
      <c r="P127" s="1278"/>
      <c r="Q127" s="1246">
        <f>_xlfn.XLOOKUP(C123,名簿データ!A:A,名簿データ!U:U)</f>
        <v>0</v>
      </c>
      <c r="R127" s="1246">
        <f>_xlfn.XLOOKUP(C123,名簿データ!A:A,名簿データ!X:X)</f>
        <v>0</v>
      </c>
      <c r="S127" s="1234">
        <f>_xlfn.XLOOKUP(C123,名簿データ!A:A,名簿データ!AC:AC)</f>
        <v>0</v>
      </c>
      <c r="T127" s="1235"/>
      <c r="U127" s="1234">
        <f>_xlfn.XLOOKUP(C123,名簿データ!A:A,名簿データ!AI:AI)</f>
        <v>0</v>
      </c>
      <c r="V127" s="1235"/>
      <c r="W127" s="1234">
        <f>_xlfn.XLOOKUP(C123,名簿データ!A:A,名簿データ!AO:AO)</f>
        <v>0</v>
      </c>
      <c r="X127" s="1235"/>
      <c r="Y127" s="1236"/>
      <c r="Z127" s="1237"/>
      <c r="AA127" s="1240"/>
    </row>
    <row r="128" spans="2:27" s="516" customFormat="1" ht="12" customHeight="1" x14ac:dyDescent="0.15">
      <c r="B128" s="1283"/>
      <c r="C128" s="1244"/>
      <c r="D128" s="1245"/>
      <c r="E128" s="599"/>
      <c r="F128" s="608"/>
      <c r="G128" s="1261"/>
      <c r="H128" s="1245"/>
      <c r="I128" s="1265"/>
      <c r="J128" s="1247"/>
      <c r="K128" s="1268"/>
      <c r="L128" s="1271"/>
      <c r="M128" s="1274"/>
      <c r="N128" s="600"/>
      <c r="O128" s="1279"/>
      <c r="P128" s="1280"/>
      <c r="Q128" s="1247"/>
      <c r="R128" s="1247"/>
      <c r="S128" s="1248">
        <f>_xlfn.XLOOKUP(C123,名簿データ!A:A,名簿データ!AD:AD)</f>
        <v>0</v>
      </c>
      <c r="T128" s="1249"/>
      <c r="U128" s="1248">
        <f>_xlfn.XLOOKUP(C123,名簿データ!A:A,名簿データ!AJ:AJ)</f>
        <v>0</v>
      </c>
      <c r="V128" s="1249"/>
      <c r="W128" s="1248">
        <f>_xlfn.XLOOKUP(C123,名簿データ!A:A,名簿データ!AP:AP)</f>
        <v>0</v>
      </c>
      <c r="X128" s="1249"/>
      <c r="Y128" s="1238"/>
      <c r="Z128" s="1239"/>
      <c r="AA128" s="1241"/>
    </row>
    <row r="129" spans="2:27" s="516" customFormat="1" ht="12" x14ac:dyDescent="0.15">
      <c r="B129" s="1281">
        <v>20</v>
      </c>
      <c r="C129" s="875"/>
      <c r="D129" s="877"/>
      <c r="E129" s="597"/>
      <c r="F129" s="606"/>
      <c r="G129" s="1286" t="str">
        <f>IF(C129="","　　　年　月　日",_xlfn.XLOOKUP(C129,名簿データ!A:A,名簿データ!E:E))</f>
        <v>　　　年　月　日</v>
      </c>
      <c r="H129" s="1286" t="str">
        <f>IF(C129="","　　　年　月　日",_xlfn.XLOOKUP(C129,名簿データ!A:A,名簿データ!G:G))</f>
        <v>　　　年　月　日</v>
      </c>
      <c r="I129" s="1289" t="str">
        <f>IF(C129="","",_xlfn.XLOOKUP(C129,名簿データ!A:A,名簿データ!H:H))</f>
        <v/>
      </c>
      <c r="J129" s="1291" t="str">
        <f>IF(C129="","",_xlfn.XLOOKUP(C129,名簿データ!A:A,名簿データ!I:I))</f>
        <v/>
      </c>
      <c r="K129" s="1292" t="str">
        <f>IF(C129="","　　　年　月　日",_xlfn.XLOOKUP(C129,名簿データ!A:A,名簿データ!L:L))</f>
        <v>　　　年　月　日</v>
      </c>
      <c r="L129" s="1293" t="e">
        <f>IF(H129="","　　　年　月　日",_xlfn.XLOOKUP(H129,名簿データ!F:F,名簿データ!J:J))</f>
        <v>#N/A</v>
      </c>
      <c r="M129" s="1294" t="str">
        <f>IF(I129="","　　　年　月　日",_xlfn.XLOOKUP(I129,名簿データ!G:G,名簿データ!K:K))</f>
        <v>　　　年　月　日</v>
      </c>
      <c r="N129" s="598"/>
      <c r="O129" s="1301" t="str">
        <f>IF(C129="","　　　年　月　日",_xlfn.XLOOKUP(C129,名簿データ!A:A,名簿データ!P:P))</f>
        <v>　　　年　月　日</v>
      </c>
      <c r="P129" s="1302"/>
      <c r="Q129" s="1250">
        <f>_xlfn.XLOOKUP(C129,名簿データ!A:A,名簿データ!R:R)</f>
        <v>0</v>
      </c>
      <c r="R129" s="1250">
        <f>_xlfn.XLOOKUP(C129,名簿データ!A:A,名簿データ!V:V)</f>
        <v>0</v>
      </c>
      <c r="S129" s="1252">
        <f>_xlfn.XLOOKUP(C129,名簿データ!A:A,名簿データ!Y:Y)</f>
        <v>0</v>
      </c>
      <c r="T129" s="1253"/>
      <c r="U129" s="1252">
        <f>_xlfn.XLOOKUP(C129,名簿データ!A:A,名簿データ!AE:AE)</f>
        <v>0</v>
      </c>
      <c r="V129" s="1253"/>
      <c r="W129" s="1252">
        <f>_xlfn.XLOOKUP(C129,名簿データ!A:A,名簿データ!AK:AK)</f>
        <v>0</v>
      </c>
      <c r="X129" s="1253"/>
      <c r="Y129" s="1254" t="s">
        <v>187</v>
      </c>
      <c r="Z129" s="1255"/>
      <c r="AA129" s="1256" t="s">
        <v>1287</v>
      </c>
    </row>
    <row r="130" spans="2:27" s="516" customFormat="1" ht="12" customHeight="1" x14ac:dyDescent="0.15">
      <c r="B130" s="1282"/>
      <c r="C130" s="1284"/>
      <c r="D130" s="1285"/>
      <c r="E130" s="1246" t="str">
        <f>IF(C129="","",_xlfn.XLOOKUP(C129,名簿データ!A:A,名簿データ!D:D))</f>
        <v/>
      </c>
      <c r="F130" s="607"/>
      <c r="G130" s="1287"/>
      <c r="H130" s="1287"/>
      <c r="I130" s="1264"/>
      <c r="J130" s="1246"/>
      <c r="K130" s="1295"/>
      <c r="L130" s="1296"/>
      <c r="M130" s="1297"/>
      <c r="N130" s="1246">
        <f>_xlfn.XLOOKUP(C129,名簿データ!A:A,名簿データ!O:O)</f>
        <v>0</v>
      </c>
      <c r="O130" s="1303"/>
      <c r="P130" s="1304"/>
      <c r="Q130" s="1251"/>
      <c r="R130" s="1251"/>
      <c r="S130" s="1234">
        <f>_xlfn.XLOOKUP(C129,名簿データ!A:A,名簿データ!Z:Z)</f>
        <v>0</v>
      </c>
      <c r="T130" s="1235"/>
      <c r="U130" s="1234">
        <f>_xlfn.XLOOKUP(C129,名簿データ!A:A,名簿データ!AF:AF)</f>
        <v>0</v>
      </c>
      <c r="V130" s="1235"/>
      <c r="W130" s="1234">
        <f>_xlfn.XLOOKUP(C129,名簿データ!A:A,名簿データ!AL:AL)</f>
        <v>0</v>
      </c>
      <c r="X130" s="1235"/>
      <c r="Y130" s="1236"/>
      <c r="Z130" s="1237"/>
      <c r="AA130" s="1240"/>
    </row>
    <row r="131" spans="2:27" s="516" customFormat="1" ht="12" customHeight="1" x14ac:dyDescent="0.15">
      <c r="B131" s="1282"/>
      <c r="C131" s="1307" t="str">
        <f>IF(C129="","",_xlfn.XLOOKUP(C129,名簿データ!A:A,名簿データ!B:B))</f>
        <v/>
      </c>
      <c r="D131" s="1262"/>
      <c r="E131" s="1246"/>
      <c r="F131" s="607"/>
      <c r="G131" s="1288"/>
      <c r="H131" s="1288"/>
      <c r="I131" s="1290"/>
      <c r="J131" s="1258"/>
      <c r="K131" s="1298"/>
      <c r="L131" s="1299"/>
      <c r="M131" s="1300"/>
      <c r="N131" s="1246"/>
      <c r="O131" s="1305"/>
      <c r="P131" s="1306"/>
      <c r="Q131" s="1257">
        <f>_xlfn.XLOOKUP(C129,名簿データ!A:A,名簿データ!S:S)</f>
        <v>0</v>
      </c>
      <c r="R131" s="1257">
        <f>_xlfn.XLOOKUP(C129,名簿データ!A:A,名簿データ!W:W)</f>
        <v>0</v>
      </c>
      <c r="S131" s="1234">
        <f>_xlfn.XLOOKUP(C129,名簿データ!A:A,名簿データ!AA:AA)</f>
        <v>0</v>
      </c>
      <c r="T131" s="1235"/>
      <c r="U131" s="1234">
        <f>_xlfn.XLOOKUP(C129,名簿データ!A:A,名簿データ!AG:AG)</f>
        <v>0</v>
      </c>
      <c r="V131" s="1235"/>
      <c r="W131" s="1234">
        <f>_xlfn.XLOOKUP(C129,名簿データ!A:A,名簿データ!AM:AM)</f>
        <v>0</v>
      </c>
      <c r="X131" s="1235"/>
      <c r="Y131" s="1236"/>
      <c r="Z131" s="1237"/>
      <c r="AA131" s="1240"/>
    </row>
    <row r="132" spans="2:27" s="516" customFormat="1" ht="12" x14ac:dyDescent="0.15">
      <c r="B132" s="1282"/>
      <c r="C132" s="1308"/>
      <c r="D132" s="1309"/>
      <c r="E132" s="1246"/>
      <c r="F132" s="607"/>
      <c r="G132" s="1259" t="str">
        <f t="shared" ref="G132" si="34">IF(C129="","　　年",AG130)</f>
        <v>　　年</v>
      </c>
      <c r="H132" s="1262" t="str">
        <f t="shared" ref="H132" si="35">IF(ISTEXT(H129)=FALSE,ROUNDDOWN(YEARFRAC(H129,$J$3),0)&amp;" 歳","   歳")</f>
        <v xml:space="preserve">   歳</v>
      </c>
      <c r="I132" s="1263" t="str">
        <f>IF(C129="","",_xlfn.XLOOKUP(C129,名簿データ!A:A,名簿データ!J:J))</f>
        <v/>
      </c>
      <c r="J132" s="1257" t="str">
        <f>IF(C129="","",_xlfn.XLOOKUP(C129,名簿データ!A:A,名簿データ!K:K))</f>
        <v/>
      </c>
      <c r="K132" s="1266">
        <f>_xlfn.XLOOKUP(C129,名簿データ!A:A,名簿データ!M:M)</f>
        <v>0</v>
      </c>
      <c r="L132" s="1269" t="s">
        <v>781</v>
      </c>
      <c r="M132" s="1272">
        <f>_xlfn.XLOOKUP(C129,名簿データ!A:A,名簿データ!N:N)</f>
        <v>0</v>
      </c>
      <c r="N132" s="1246"/>
      <c r="O132" s="1275">
        <f>_xlfn.XLOOKUP(C129,名簿データ!A:A,名簿データ!Q:Q)</f>
        <v>0</v>
      </c>
      <c r="P132" s="1276"/>
      <c r="Q132" s="1258"/>
      <c r="R132" s="1258"/>
      <c r="S132" s="1234">
        <f>_xlfn.XLOOKUP(C129,名簿データ!A:A,名簿データ!AB:AB)</f>
        <v>0</v>
      </c>
      <c r="T132" s="1235"/>
      <c r="U132" s="1234">
        <f>_xlfn.XLOOKUP(C129,名簿データ!A:A,名簿データ!AH:AH)</f>
        <v>0</v>
      </c>
      <c r="V132" s="1235"/>
      <c r="W132" s="1234">
        <f>_xlfn.XLOOKUP(C129,名簿データ!A:A,名簿データ!AN:AN)</f>
        <v>0</v>
      </c>
      <c r="X132" s="1235"/>
      <c r="Y132" s="1236" t="s">
        <v>187</v>
      </c>
      <c r="Z132" s="1237"/>
      <c r="AA132" s="1240" t="s">
        <v>1288</v>
      </c>
    </row>
    <row r="133" spans="2:27" s="516" customFormat="1" ht="12" customHeight="1" x14ac:dyDescent="0.15">
      <c r="B133" s="1282"/>
      <c r="C133" s="1242" t="str">
        <f>IF(C129="","",_xlfn.XLOOKUP(C129,名簿データ!A:A,名簿データ!C:C))</f>
        <v/>
      </c>
      <c r="D133" s="1243"/>
      <c r="E133" s="1246"/>
      <c r="F133" s="607"/>
      <c r="G133" s="1260"/>
      <c r="H133" s="1243"/>
      <c r="I133" s="1264"/>
      <c r="J133" s="1246"/>
      <c r="K133" s="1267"/>
      <c r="L133" s="1270"/>
      <c r="M133" s="1273"/>
      <c r="N133" s="1246"/>
      <c r="O133" s="1277"/>
      <c r="P133" s="1278"/>
      <c r="Q133" s="1246">
        <f>_xlfn.XLOOKUP(C129,名簿データ!A:A,名簿データ!U:U)</f>
        <v>0</v>
      </c>
      <c r="R133" s="1246">
        <f>_xlfn.XLOOKUP(C129,名簿データ!A:A,名簿データ!X:X)</f>
        <v>0</v>
      </c>
      <c r="S133" s="1234">
        <f>_xlfn.XLOOKUP(C129,名簿データ!A:A,名簿データ!AC:AC)</f>
        <v>0</v>
      </c>
      <c r="T133" s="1235"/>
      <c r="U133" s="1234">
        <f>_xlfn.XLOOKUP(C129,名簿データ!A:A,名簿データ!AI:AI)</f>
        <v>0</v>
      </c>
      <c r="V133" s="1235"/>
      <c r="W133" s="1234">
        <f>_xlfn.XLOOKUP(C129,名簿データ!A:A,名簿データ!AO:AO)</f>
        <v>0</v>
      </c>
      <c r="X133" s="1235"/>
      <c r="Y133" s="1236"/>
      <c r="Z133" s="1237"/>
      <c r="AA133" s="1240"/>
    </row>
    <row r="134" spans="2:27" s="516" customFormat="1" ht="12" customHeight="1" x14ac:dyDescent="0.15">
      <c r="B134" s="1283"/>
      <c r="C134" s="1244"/>
      <c r="D134" s="1245"/>
      <c r="E134" s="599"/>
      <c r="F134" s="608"/>
      <c r="G134" s="1261"/>
      <c r="H134" s="1245"/>
      <c r="I134" s="1265"/>
      <c r="J134" s="1247"/>
      <c r="K134" s="1268"/>
      <c r="L134" s="1271"/>
      <c r="M134" s="1274"/>
      <c r="N134" s="600"/>
      <c r="O134" s="1279"/>
      <c r="P134" s="1280"/>
      <c r="Q134" s="1247"/>
      <c r="R134" s="1247"/>
      <c r="S134" s="1248">
        <f>_xlfn.XLOOKUP(C129,名簿データ!A:A,名簿データ!AD:AD)</f>
        <v>0</v>
      </c>
      <c r="T134" s="1249"/>
      <c r="U134" s="1248">
        <f>_xlfn.XLOOKUP(C129,名簿データ!A:A,名簿データ!AJ:AJ)</f>
        <v>0</v>
      </c>
      <c r="V134" s="1249"/>
      <c r="W134" s="1248">
        <f>_xlfn.XLOOKUP(C129,名簿データ!A:A,名簿データ!AP:AP)</f>
        <v>0</v>
      </c>
      <c r="X134" s="1249"/>
      <c r="Y134" s="1238"/>
      <c r="Z134" s="1239"/>
      <c r="AA134" s="1241"/>
    </row>
    <row r="135" spans="2:27" ht="9" customHeight="1" x14ac:dyDescent="0.15"/>
    <row r="136" spans="2:27" s="532" customFormat="1" ht="10.5" x14ac:dyDescent="0.15">
      <c r="B136" s="532" t="s">
        <v>807</v>
      </c>
      <c r="M136" s="532" t="s">
        <v>1293</v>
      </c>
    </row>
    <row r="137" spans="2:27" s="532" customFormat="1" ht="15.75" customHeight="1" x14ac:dyDescent="0.15">
      <c r="B137" s="533"/>
      <c r="C137" s="533"/>
      <c r="D137" s="533"/>
      <c r="E137" s="534"/>
      <c r="G137" s="533"/>
      <c r="H137" s="534"/>
    </row>
    <row r="138" spans="2:27" s="532" customFormat="1" ht="15.75" customHeight="1" x14ac:dyDescent="0.15">
      <c r="B138" s="533"/>
      <c r="C138" s="533"/>
      <c r="D138" s="533"/>
      <c r="E138" s="534"/>
      <c r="G138" s="533"/>
      <c r="I138" s="533"/>
      <c r="J138" s="533"/>
    </row>
    <row r="139" spans="2:27" s="532" customFormat="1" ht="15.75" customHeight="1" x14ac:dyDescent="0.15">
      <c r="B139" s="533"/>
      <c r="C139" s="533"/>
      <c r="D139" s="533"/>
      <c r="E139" s="533"/>
      <c r="F139" s="533"/>
      <c r="G139" s="533"/>
      <c r="H139" s="533"/>
      <c r="I139" s="533"/>
      <c r="J139" s="533"/>
    </row>
    <row r="140" spans="2:27" s="532" customFormat="1" ht="10.5" customHeight="1" x14ac:dyDescent="0.15">
      <c r="B140" s="1354" t="s">
        <v>1298</v>
      </c>
      <c r="C140" s="1354"/>
      <c r="D140" s="1354"/>
      <c r="E140" s="1354"/>
      <c r="F140" s="1354"/>
      <c r="G140" s="1354"/>
      <c r="H140" s="1354"/>
      <c r="I140" s="1354"/>
      <c r="J140" s="1354"/>
      <c r="K140" s="1354"/>
      <c r="L140" s="1354"/>
      <c r="M140" s="1354"/>
    </row>
    <row r="141" spans="2:27" ht="10.5" customHeight="1" x14ac:dyDescent="0.15">
      <c r="B141" s="1354" t="s">
        <v>1299</v>
      </c>
      <c r="C141" s="1354"/>
      <c r="D141" s="1354"/>
      <c r="E141" s="1354"/>
      <c r="F141" s="1354"/>
      <c r="G141" s="1354"/>
      <c r="H141" s="1354"/>
      <c r="I141" s="1354"/>
      <c r="J141" s="1354"/>
      <c r="K141" s="1354"/>
      <c r="L141" s="1354"/>
      <c r="M141" s="1354"/>
    </row>
    <row r="142" spans="2:27" ht="13.5" customHeight="1" x14ac:dyDescent="0.15">
      <c r="B142" s="1354" t="s">
        <v>1294</v>
      </c>
      <c r="C142" s="1354"/>
      <c r="D142" s="1354"/>
      <c r="E142" s="1354"/>
      <c r="F142" s="1354"/>
      <c r="G142" s="1354"/>
      <c r="H142" s="1354"/>
      <c r="I142" s="1354"/>
      <c r="J142" s="1354"/>
      <c r="K142" s="1354"/>
      <c r="L142" s="1354"/>
      <c r="M142" s="1354"/>
    </row>
    <row r="143" spans="2:27" x14ac:dyDescent="0.15">
      <c r="B143" s="1354" t="s">
        <v>1295</v>
      </c>
      <c r="C143" s="1354"/>
      <c r="D143" s="1354"/>
      <c r="E143" s="1354"/>
      <c r="F143" s="1354"/>
      <c r="G143" s="1354"/>
      <c r="H143" s="1354"/>
      <c r="I143" s="1354"/>
      <c r="J143" s="1354"/>
      <c r="K143" s="1354"/>
      <c r="L143" s="1354"/>
      <c r="M143" s="1354"/>
    </row>
    <row r="144" spans="2:27" x14ac:dyDescent="0.15">
      <c r="B144" s="1354" t="s">
        <v>1296</v>
      </c>
      <c r="C144" s="1354"/>
      <c r="D144" s="1354"/>
      <c r="E144" s="1354"/>
      <c r="F144" s="1354"/>
      <c r="G144" s="1354"/>
      <c r="H144" s="1354"/>
      <c r="I144" s="1354"/>
      <c r="J144" s="1354"/>
      <c r="K144" s="1354"/>
      <c r="L144" s="1354"/>
      <c r="M144" s="1354"/>
    </row>
    <row r="145" spans="2:27" x14ac:dyDescent="0.15">
      <c r="B145" s="1354" t="s">
        <v>1297</v>
      </c>
      <c r="C145" s="1354"/>
      <c r="D145" s="1354"/>
      <c r="E145" s="1354"/>
      <c r="F145" s="1354"/>
      <c r="G145" s="1354"/>
      <c r="H145" s="1354"/>
      <c r="I145" s="1354"/>
      <c r="J145" s="1354"/>
      <c r="K145" s="1354"/>
      <c r="L145" s="1354"/>
      <c r="M145" s="1354"/>
    </row>
    <row r="149" spans="2:27" x14ac:dyDescent="0.15">
      <c r="Q149" s="535" t="s">
        <v>857</v>
      </c>
      <c r="R149" s="535" t="s">
        <v>858</v>
      </c>
      <c r="S149" s="320" t="s">
        <v>1301</v>
      </c>
      <c r="U149" s="320"/>
      <c r="V149" s="320"/>
      <c r="W149" s="320"/>
      <c r="X149" s="320"/>
      <c r="Y149" s="320"/>
      <c r="Z149" s="320"/>
      <c r="AA149" s="320"/>
    </row>
    <row r="150" spans="2:27" x14ac:dyDescent="0.15">
      <c r="Q150" s="323"/>
      <c r="R150" s="323"/>
      <c r="S150" s="323"/>
      <c r="U150" s="323"/>
      <c r="V150" s="323"/>
      <c r="W150" s="323"/>
      <c r="X150" s="323"/>
      <c r="Y150" s="323"/>
      <c r="Z150" s="323"/>
      <c r="AA150" s="323"/>
    </row>
    <row r="151" spans="2:27" x14ac:dyDescent="0.15">
      <c r="Q151" s="323" t="s">
        <v>859</v>
      </c>
      <c r="R151" s="323" t="s">
        <v>864</v>
      </c>
      <c r="S151" s="323" t="s">
        <v>1302</v>
      </c>
      <c r="U151" s="323"/>
      <c r="V151" s="323"/>
      <c r="W151" s="323"/>
      <c r="X151" s="323"/>
      <c r="Y151" s="323"/>
      <c r="Z151" s="323"/>
      <c r="AA151" s="323"/>
    </row>
    <row r="152" spans="2:27" x14ac:dyDescent="0.15">
      <c r="Q152" s="323" t="s">
        <v>860</v>
      </c>
      <c r="R152" s="323" t="s">
        <v>865</v>
      </c>
      <c r="S152" s="323" t="s">
        <v>1303</v>
      </c>
      <c r="U152" s="323"/>
      <c r="V152" s="323"/>
      <c r="W152" s="323"/>
      <c r="X152" s="323"/>
      <c r="Y152" s="323"/>
      <c r="Z152" s="323"/>
      <c r="AA152" s="323"/>
    </row>
    <row r="153" spans="2:27" x14ac:dyDescent="0.15">
      <c r="Q153" s="323" t="s">
        <v>861</v>
      </c>
      <c r="R153" s="323" t="s">
        <v>866</v>
      </c>
      <c r="S153" s="323"/>
      <c r="U153" s="323"/>
      <c r="V153" s="323"/>
      <c r="W153" s="323"/>
      <c r="X153" s="323"/>
      <c r="Y153" s="323"/>
      <c r="Z153" s="323"/>
      <c r="AA153" s="323"/>
    </row>
    <row r="154" spans="2:27" x14ac:dyDescent="0.15">
      <c r="Q154" s="323" t="s">
        <v>862</v>
      </c>
      <c r="R154" s="323"/>
      <c r="S154" s="323"/>
      <c r="U154" s="323"/>
      <c r="V154" s="323"/>
      <c r="W154" s="323"/>
      <c r="X154" s="323"/>
      <c r="Y154" s="323"/>
      <c r="Z154" s="323"/>
      <c r="AA154" s="323"/>
    </row>
    <row r="155" spans="2:27" x14ac:dyDescent="0.15">
      <c r="Q155" s="323" t="s">
        <v>863</v>
      </c>
      <c r="R155" s="323"/>
      <c r="S155" s="323"/>
      <c r="U155" s="323"/>
      <c r="V155" s="323"/>
      <c r="W155" s="323"/>
      <c r="X155" s="323"/>
      <c r="Y155" s="323"/>
      <c r="Z155" s="323"/>
      <c r="AA155" s="323"/>
    </row>
  </sheetData>
  <mergeCells count="1008">
    <mergeCell ref="B142:M142"/>
    <mergeCell ref="B143:M143"/>
    <mergeCell ref="B140:M140"/>
    <mergeCell ref="B141:M141"/>
    <mergeCell ref="B69:B74"/>
    <mergeCell ref="C69:D70"/>
    <mergeCell ref="G69:G71"/>
    <mergeCell ref="M72:M74"/>
    <mergeCell ref="L72:L74"/>
    <mergeCell ref="H69:H71"/>
    <mergeCell ref="B81:B86"/>
    <mergeCell ref="C81:D82"/>
    <mergeCell ref="G81:G83"/>
    <mergeCell ref="H81:H83"/>
    <mergeCell ref="I81:I83"/>
    <mergeCell ref="J81:J83"/>
    <mergeCell ref="K81:M83"/>
    <mergeCell ref="C83:D84"/>
    <mergeCell ref="M84:M86"/>
    <mergeCell ref="B87:B92"/>
    <mergeCell ref="C87:D88"/>
    <mergeCell ref="G87:G89"/>
    <mergeCell ref="H87:H89"/>
    <mergeCell ref="I87:I89"/>
    <mergeCell ref="C73:D74"/>
    <mergeCell ref="Q73:Q74"/>
    <mergeCell ref="R73:R74"/>
    <mergeCell ref="S73:T73"/>
    <mergeCell ref="U73:V73"/>
    <mergeCell ref="W73:X73"/>
    <mergeCell ref="S74:T74"/>
    <mergeCell ref="U74:V74"/>
    <mergeCell ref="W74:X74"/>
    <mergeCell ref="S72:T72"/>
    <mergeCell ref="U72:V72"/>
    <mergeCell ref="W72:X72"/>
    <mergeCell ref="Y72:Z74"/>
    <mergeCell ref="G72:G74"/>
    <mergeCell ref="H72:H74"/>
    <mergeCell ref="I72:I74"/>
    <mergeCell ref="J72:J74"/>
    <mergeCell ref="K72:K74"/>
    <mergeCell ref="C71:D72"/>
    <mergeCell ref="K69:M71"/>
    <mergeCell ref="O69:P71"/>
    <mergeCell ref="Q69:Q70"/>
    <mergeCell ref="O72:P74"/>
    <mergeCell ref="R67:R68"/>
    <mergeCell ref="S67:T67"/>
    <mergeCell ref="M66:M68"/>
    <mergeCell ref="Y69:Z71"/>
    <mergeCell ref="AA69:AA71"/>
    <mergeCell ref="E70:E73"/>
    <mergeCell ref="N70:N73"/>
    <mergeCell ref="S70:T70"/>
    <mergeCell ref="U70:V70"/>
    <mergeCell ref="W70:X70"/>
    <mergeCell ref="Q71:Q72"/>
    <mergeCell ref="R71:R72"/>
    <mergeCell ref="W71:X71"/>
    <mergeCell ref="R69:R70"/>
    <mergeCell ref="S69:T69"/>
    <mergeCell ref="U69:V69"/>
    <mergeCell ref="S71:T71"/>
    <mergeCell ref="U71:V71"/>
    <mergeCell ref="W69:X69"/>
    <mergeCell ref="I69:I71"/>
    <mergeCell ref="J69:J71"/>
    <mergeCell ref="AA72:AA74"/>
    <mergeCell ref="N64:N67"/>
    <mergeCell ref="S64:T64"/>
    <mergeCell ref="U64:V64"/>
    <mergeCell ref="W64:X64"/>
    <mergeCell ref="K66:K68"/>
    <mergeCell ref="L66:L68"/>
    <mergeCell ref="U67:V67"/>
    <mergeCell ref="W67:X67"/>
    <mergeCell ref="S68:T68"/>
    <mergeCell ref="U68:V68"/>
    <mergeCell ref="W68:X68"/>
    <mergeCell ref="S66:T66"/>
    <mergeCell ref="U66:V66"/>
    <mergeCell ref="W66:X66"/>
    <mergeCell ref="Y66:Z68"/>
    <mergeCell ref="C67:D68"/>
    <mergeCell ref="Q67:Q68"/>
    <mergeCell ref="O66:P68"/>
    <mergeCell ref="O63:P65"/>
    <mergeCell ref="W63:X63"/>
    <mergeCell ref="S62:T62"/>
    <mergeCell ref="U62:V62"/>
    <mergeCell ref="W62:X62"/>
    <mergeCell ref="B63:B68"/>
    <mergeCell ref="C63:D64"/>
    <mergeCell ref="G63:G65"/>
    <mergeCell ref="H63:H65"/>
    <mergeCell ref="I63:I65"/>
    <mergeCell ref="J63:J65"/>
    <mergeCell ref="K63:M65"/>
    <mergeCell ref="B57:B62"/>
    <mergeCell ref="C57:D58"/>
    <mergeCell ref="AA66:AA68"/>
    <mergeCell ref="C65:D66"/>
    <mergeCell ref="Q65:Q66"/>
    <mergeCell ref="R65:R66"/>
    <mergeCell ref="S65:T65"/>
    <mergeCell ref="U65:V65"/>
    <mergeCell ref="W65:X65"/>
    <mergeCell ref="G66:G68"/>
    <mergeCell ref="H66:H68"/>
    <mergeCell ref="I66:I68"/>
    <mergeCell ref="J66:J68"/>
    <mergeCell ref="Y63:Z65"/>
    <mergeCell ref="Q63:Q64"/>
    <mergeCell ref="R63:R64"/>
    <mergeCell ref="S63:T63"/>
    <mergeCell ref="U63:V63"/>
    <mergeCell ref="AA63:AA65"/>
    <mergeCell ref="E64:E67"/>
    <mergeCell ref="J57:J59"/>
    <mergeCell ref="W59:X59"/>
    <mergeCell ref="G60:G62"/>
    <mergeCell ref="H60:H62"/>
    <mergeCell ref="I60:I62"/>
    <mergeCell ref="J60:J62"/>
    <mergeCell ref="K60:K62"/>
    <mergeCell ref="L60:L62"/>
    <mergeCell ref="M60:M62"/>
    <mergeCell ref="O60:P62"/>
    <mergeCell ref="R59:R60"/>
    <mergeCell ref="U60:V60"/>
    <mergeCell ref="W60:X60"/>
    <mergeCell ref="Y60:Z62"/>
    <mergeCell ref="AA60:AA62"/>
    <mergeCell ref="C61:D62"/>
    <mergeCell ref="Q61:Q62"/>
    <mergeCell ref="R61:R62"/>
    <mergeCell ref="S61:T61"/>
    <mergeCell ref="U61:V61"/>
    <mergeCell ref="C59:D60"/>
    <mergeCell ref="Y54:Z56"/>
    <mergeCell ref="AA54:AA56"/>
    <mergeCell ref="Q55:Q56"/>
    <mergeCell ref="R55:R56"/>
    <mergeCell ref="U55:V55"/>
    <mergeCell ref="W55:X55"/>
    <mergeCell ref="S55:T55"/>
    <mergeCell ref="S56:T56"/>
    <mergeCell ref="W56:X56"/>
    <mergeCell ref="U56:V56"/>
    <mergeCell ref="W57:X57"/>
    <mergeCell ref="Y57:Z59"/>
    <mergeCell ref="AA57:AA59"/>
    <mergeCell ref="E58:E61"/>
    <mergeCell ref="N58:N61"/>
    <mergeCell ref="S58:T58"/>
    <mergeCell ref="U58:V58"/>
    <mergeCell ref="W58:X58"/>
    <mergeCell ref="Q59:Q60"/>
    <mergeCell ref="W61:X61"/>
    <mergeCell ref="K57:M59"/>
    <mergeCell ref="O57:P59"/>
    <mergeCell ref="Q57:Q58"/>
    <mergeCell ref="R57:R58"/>
    <mergeCell ref="S57:T57"/>
    <mergeCell ref="S60:T60"/>
    <mergeCell ref="U57:V57"/>
    <mergeCell ref="S59:T59"/>
    <mergeCell ref="U59:V59"/>
    <mergeCell ref="G57:G59"/>
    <mergeCell ref="H57:H59"/>
    <mergeCell ref="I57:I59"/>
    <mergeCell ref="B51:B56"/>
    <mergeCell ref="G51:G53"/>
    <mergeCell ref="H51:H53"/>
    <mergeCell ref="I51:I53"/>
    <mergeCell ref="J51:J53"/>
    <mergeCell ref="K51:M53"/>
    <mergeCell ref="G54:G56"/>
    <mergeCell ref="H54:H56"/>
    <mergeCell ref="I54:I56"/>
    <mergeCell ref="J54:J56"/>
    <mergeCell ref="C55:D56"/>
    <mergeCell ref="O51:P53"/>
    <mergeCell ref="Q51:Q52"/>
    <mergeCell ref="R51:R52"/>
    <mergeCell ref="Y51:Z53"/>
    <mergeCell ref="AA51:AA53"/>
    <mergeCell ref="E52:E55"/>
    <mergeCell ref="N52:N55"/>
    <mergeCell ref="Q53:Q54"/>
    <mergeCell ref="R53:R54"/>
    <mergeCell ref="W53:X53"/>
    <mergeCell ref="U51:V51"/>
    <mergeCell ref="U52:V52"/>
    <mergeCell ref="W51:X51"/>
    <mergeCell ref="W52:X52"/>
    <mergeCell ref="W54:X54"/>
    <mergeCell ref="S54:T54"/>
    <mergeCell ref="S52:T52"/>
    <mergeCell ref="U53:V53"/>
    <mergeCell ref="S53:T53"/>
    <mergeCell ref="O54:P56"/>
    <mergeCell ref="U54:V54"/>
    <mergeCell ref="W45:X45"/>
    <mergeCell ref="Y45:Z47"/>
    <mergeCell ref="AA45:AA47"/>
    <mergeCell ref="E46:E49"/>
    <mergeCell ref="N46:N49"/>
    <mergeCell ref="Q47:Q48"/>
    <mergeCell ref="R47:R48"/>
    <mergeCell ref="G48:G50"/>
    <mergeCell ref="G45:G47"/>
    <mergeCell ref="H45:H47"/>
    <mergeCell ref="I45:I47"/>
    <mergeCell ref="J45:J47"/>
    <mergeCell ref="K45:M47"/>
    <mergeCell ref="O45:P47"/>
    <mergeCell ref="S49:T49"/>
    <mergeCell ref="W48:X48"/>
    <mergeCell ref="W50:X50"/>
    <mergeCell ref="W49:X49"/>
    <mergeCell ref="U45:V45"/>
    <mergeCell ref="S48:T48"/>
    <mergeCell ref="U49:V49"/>
    <mergeCell ref="U50:V50"/>
    <mergeCell ref="O48:P50"/>
    <mergeCell ref="U48:V48"/>
    <mergeCell ref="Y48:Z50"/>
    <mergeCell ref="AA48:AA50"/>
    <mergeCell ref="Q49:Q50"/>
    <mergeCell ref="R49:R50"/>
    <mergeCell ref="H48:H50"/>
    <mergeCell ref="I48:I50"/>
    <mergeCell ref="J48:J50"/>
    <mergeCell ref="K48:K50"/>
    <mergeCell ref="AA42:AA44"/>
    <mergeCell ref="W44:X44"/>
    <mergeCell ref="O39:P41"/>
    <mergeCell ref="Q39:Q40"/>
    <mergeCell ref="R39:R40"/>
    <mergeCell ref="U39:V39"/>
    <mergeCell ref="W39:X39"/>
    <mergeCell ref="Y39:Z41"/>
    <mergeCell ref="S43:T43"/>
    <mergeCell ref="U43:V43"/>
    <mergeCell ref="S39:T39"/>
    <mergeCell ref="U42:V42"/>
    <mergeCell ref="K42:K44"/>
    <mergeCell ref="L42:L44"/>
    <mergeCell ref="M42:M44"/>
    <mergeCell ref="O42:P44"/>
    <mergeCell ref="W42:X42"/>
    <mergeCell ref="Y42:Z44"/>
    <mergeCell ref="Q43:Q44"/>
    <mergeCell ref="R43:R44"/>
    <mergeCell ref="W43:X43"/>
    <mergeCell ref="U44:V44"/>
    <mergeCell ref="U33:V33"/>
    <mergeCell ref="S37:T37"/>
    <mergeCell ref="S34:T34"/>
    <mergeCell ref="S38:T38"/>
    <mergeCell ref="U36:V36"/>
    <mergeCell ref="O36:P38"/>
    <mergeCell ref="Y36:Z38"/>
    <mergeCell ref="U37:V37"/>
    <mergeCell ref="W38:X38"/>
    <mergeCell ref="W36:X36"/>
    <mergeCell ref="G36:G38"/>
    <mergeCell ref="AA36:AA38"/>
    <mergeCell ref="Q37:Q38"/>
    <mergeCell ref="R37:R38"/>
    <mergeCell ref="U38:V38"/>
    <mergeCell ref="S36:T36"/>
    <mergeCell ref="B39:B44"/>
    <mergeCell ref="G39:G41"/>
    <mergeCell ref="H39:H41"/>
    <mergeCell ref="I39:I41"/>
    <mergeCell ref="J39:J41"/>
    <mergeCell ref="K39:M41"/>
    <mergeCell ref="G42:G44"/>
    <mergeCell ref="H42:H44"/>
    <mergeCell ref="I42:I44"/>
    <mergeCell ref="J42:J44"/>
    <mergeCell ref="AA39:AA41"/>
    <mergeCell ref="W41:X41"/>
    <mergeCell ref="N40:N43"/>
    <mergeCell ref="W40:X40"/>
    <mergeCell ref="Q41:Q42"/>
    <mergeCell ref="R41:R42"/>
    <mergeCell ref="B33:B38"/>
    <mergeCell ref="G33:G35"/>
    <mergeCell ref="H33:H35"/>
    <mergeCell ref="I33:I35"/>
    <mergeCell ref="J33:J35"/>
    <mergeCell ref="O33:P35"/>
    <mergeCell ref="J36:J38"/>
    <mergeCell ref="L30:L32"/>
    <mergeCell ref="M30:M32"/>
    <mergeCell ref="O30:P32"/>
    <mergeCell ref="G30:G32"/>
    <mergeCell ref="H30:H32"/>
    <mergeCell ref="K33:M35"/>
    <mergeCell ref="AA33:AA35"/>
    <mergeCell ref="E34:E37"/>
    <mergeCell ref="N34:N37"/>
    <mergeCell ref="W34:X34"/>
    <mergeCell ref="Q35:Q36"/>
    <mergeCell ref="R35:R36"/>
    <mergeCell ref="W35:X35"/>
    <mergeCell ref="H36:H38"/>
    <mergeCell ref="I36:I38"/>
    <mergeCell ref="Q33:Q34"/>
    <mergeCell ref="R33:R34"/>
    <mergeCell ref="S33:T33"/>
    <mergeCell ref="W33:X33"/>
    <mergeCell ref="K36:K38"/>
    <mergeCell ref="L36:L38"/>
    <mergeCell ref="M36:M38"/>
    <mergeCell ref="U34:V34"/>
    <mergeCell ref="Y33:Z35"/>
    <mergeCell ref="S35:T35"/>
    <mergeCell ref="S11:T12"/>
    <mergeCell ref="S13:T14"/>
    <mergeCell ref="Y9:Z11"/>
    <mergeCell ref="Y12:Z14"/>
    <mergeCell ref="Y18:Z20"/>
    <mergeCell ref="Y15:Z17"/>
    <mergeCell ref="R13:R14"/>
    <mergeCell ref="W30:X30"/>
    <mergeCell ref="S30:T30"/>
    <mergeCell ref="AA30:AA32"/>
    <mergeCell ref="Q31:Q32"/>
    <mergeCell ref="R31:R32"/>
    <mergeCell ref="S31:T31"/>
    <mergeCell ref="S32:T32"/>
    <mergeCell ref="AA27:AA29"/>
    <mergeCell ref="E28:E31"/>
    <mergeCell ref="N28:N31"/>
    <mergeCell ref="S28:T28"/>
    <mergeCell ref="Q29:Q30"/>
    <mergeCell ref="R29:R30"/>
    <mergeCell ref="S29:T29"/>
    <mergeCell ref="I30:I32"/>
    <mergeCell ref="J30:J32"/>
    <mergeCell ref="K30:K32"/>
    <mergeCell ref="W31:X31"/>
    <mergeCell ref="W32:X32"/>
    <mergeCell ref="U27:V27"/>
    <mergeCell ref="U32:V32"/>
    <mergeCell ref="U29:V29"/>
    <mergeCell ref="W28:X28"/>
    <mergeCell ref="U28:V28"/>
    <mergeCell ref="Q17:Q18"/>
    <mergeCell ref="Q19:Q20"/>
    <mergeCell ref="O15:P17"/>
    <mergeCell ref="O18:P20"/>
    <mergeCell ref="I15:I17"/>
    <mergeCell ref="I18:I20"/>
    <mergeCell ref="J15:J17"/>
    <mergeCell ref="J18:J20"/>
    <mergeCell ref="K12:M14"/>
    <mergeCell ref="K9:M11"/>
    <mergeCell ref="K18:K20"/>
    <mergeCell ref="L18:L20"/>
    <mergeCell ref="M18:M20"/>
    <mergeCell ref="K15:M17"/>
    <mergeCell ref="R15:R16"/>
    <mergeCell ref="R17:R18"/>
    <mergeCell ref="R19:R20"/>
    <mergeCell ref="D6:E6"/>
    <mergeCell ref="B144:M144"/>
    <mergeCell ref="B145:M145"/>
    <mergeCell ref="L7:P7"/>
    <mergeCell ref="J3:Q3"/>
    <mergeCell ref="K54:K56"/>
    <mergeCell ref="L54:L56"/>
    <mergeCell ref="M54:M56"/>
    <mergeCell ref="K24:K26"/>
    <mergeCell ref="B21:B26"/>
    <mergeCell ref="G21:G23"/>
    <mergeCell ref="P5:R5"/>
    <mergeCell ref="H27:H29"/>
    <mergeCell ref="C47:D48"/>
    <mergeCell ref="C35:D36"/>
    <mergeCell ref="C33:D34"/>
    <mergeCell ref="G27:G29"/>
    <mergeCell ref="C27:D28"/>
    <mergeCell ref="C29:D30"/>
    <mergeCell ref="C31:D32"/>
    <mergeCell ref="G9:G11"/>
    <mergeCell ref="G12:G14"/>
    <mergeCell ref="H9:H11"/>
    <mergeCell ref="H12:H14"/>
    <mergeCell ref="H18:H20"/>
    <mergeCell ref="G18:G20"/>
    <mergeCell ref="G15:G17"/>
    <mergeCell ref="H15:H17"/>
    <mergeCell ref="E16:E19"/>
    <mergeCell ref="Q11:Q12"/>
    <mergeCell ref="Q13:Q14"/>
    <mergeCell ref="Q15:Q16"/>
    <mergeCell ref="AA9:AA14"/>
    <mergeCell ref="Y30:Z32"/>
    <mergeCell ref="S47:T47"/>
    <mergeCell ref="S46:T46"/>
    <mergeCell ref="S44:T44"/>
    <mergeCell ref="U35:V35"/>
    <mergeCell ref="W37:X37"/>
    <mergeCell ref="U41:V41"/>
    <mergeCell ref="S41:T41"/>
    <mergeCell ref="S40:T40"/>
    <mergeCell ref="S42:T42"/>
    <mergeCell ref="S45:T45"/>
    <mergeCell ref="W46:X46"/>
    <mergeCell ref="U40:V40"/>
    <mergeCell ref="S18:T18"/>
    <mergeCell ref="S19:T19"/>
    <mergeCell ref="U18:V18"/>
    <mergeCell ref="W47:X47"/>
    <mergeCell ref="U19:V19"/>
    <mergeCell ref="W18:X18"/>
    <mergeCell ref="W19:X19"/>
    <mergeCell ref="U30:V30"/>
    <mergeCell ref="AA15:AA17"/>
    <mergeCell ref="AA18:AA20"/>
    <mergeCell ref="AA21:AA23"/>
    <mergeCell ref="W23:X23"/>
    <mergeCell ref="W11:X14"/>
    <mergeCell ref="U15:V15"/>
    <mergeCell ref="S16:T16"/>
    <mergeCell ref="U16:V16"/>
    <mergeCell ref="S21:T21"/>
    <mergeCell ref="U23:V23"/>
    <mergeCell ref="C51:D52"/>
    <mergeCell ref="C53:D54"/>
    <mergeCell ref="C37:D38"/>
    <mergeCell ref="S25:T25"/>
    <mergeCell ref="S22:T22"/>
    <mergeCell ref="S26:T26"/>
    <mergeCell ref="R21:R22"/>
    <mergeCell ref="H21:H23"/>
    <mergeCell ref="I21:I23"/>
    <mergeCell ref="J21:J23"/>
    <mergeCell ref="E22:E25"/>
    <mergeCell ref="G24:G26"/>
    <mergeCell ref="H24:H26"/>
    <mergeCell ref="I24:I26"/>
    <mergeCell ref="J24:J26"/>
    <mergeCell ref="Q23:Q24"/>
    <mergeCell ref="R23:R24"/>
    <mergeCell ref="K21:M23"/>
    <mergeCell ref="O21:P23"/>
    <mergeCell ref="Q21:Q22"/>
    <mergeCell ref="Q45:Q46"/>
    <mergeCell ref="R45:R46"/>
    <mergeCell ref="L48:L50"/>
    <mergeCell ref="M48:M50"/>
    <mergeCell ref="B45:B50"/>
    <mergeCell ref="W17:X17"/>
    <mergeCell ref="W20:X20"/>
    <mergeCell ref="U20:V20"/>
    <mergeCell ref="U17:V17"/>
    <mergeCell ref="U21:V21"/>
    <mergeCell ref="Y21:Z23"/>
    <mergeCell ref="W24:X24"/>
    <mergeCell ref="W26:X26"/>
    <mergeCell ref="C25:D26"/>
    <mergeCell ref="U25:V25"/>
    <mergeCell ref="W25:X25"/>
    <mergeCell ref="U22:V22"/>
    <mergeCell ref="W22:X22"/>
    <mergeCell ref="L24:L26"/>
    <mergeCell ref="C21:D22"/>
    <mergeCell ref="O27:P29"/>
    <mergeCell ref="U31:V31"/>
    <mergeCell ref="M24:M26"/>
    <mergeCell ref="O24:P26"/>
    <mergeCell ref="U24:V24"/>
    <mergeCell ref="Y24:Z26"/>
    <mergeCell ref="W29:X29"/>
    <mergeCell ref="N22:N25"/>
    <mergeCell ref="C23:D24"/>
    <mergeCell ref="C49:D50"/>
    <mergeCell ref="E40:E43"/>
    <mergeCell ref="C39:D40"/>
    <mergeCell ref="C41:D42"/>
    <mergeCell ref="C43:D44"/>
    <mergeCell ref="C45:D46"/>
    <mergeCell ref="W21:X21"/>
    <mergeCell ref="S27:T27"/>
    <mergeCell ref="W27:X27"/>
    <mergeCell ref="Y27:Z29"/>
    <mergeCell ref="W16:X16"/>
    <mergeCell ref="S17:T17"/>
    <mergeCell ref="S20:T20"/>
    <mergeCell ref="S23:T23"/>
    <mergeCell ref="A1:D1"/>
    <mergeCell ref="B9:B14"/>
    <mergeCell ref="E9:E14"/>
    <mergeCell ref="B15:B20"/>
    <mergeCell ref="F9:F14"/>
    <mergeCell ref="A6:C6"/>
    <mergeCell ref="A5:C5"/>
    <mergeCell ref="D5:F5"/>
    <mergeCell ref="C19:D20"/>
    <mergeCell ref="C17:D18"/>
    <mergeCell ref="W5:Z5"/>
    <mergeCell ref="P6:R6"/>
    <mergeCell ref="T7:W7"/>
    <mergeCell ref="S9:X10"/>
    <mergeCell ref="U11:V14"/>
    <mergeCell ref="S15:T15"/>
    <mergeCell ref="N9:N14"/>
    <mergeCell ref="N16:N19"/>
    <mergeCell ref="O12:P14"/>
    <mergeCell ref="O9:P11"/>
    <mergeCell ref="Q9:Q10"/>
    <mergeCell ref="C9:D10"/>
    <mergeCell ref="C11:D12"/>
    <mergeCell ref="C13:D14"/>
    <mergeCell ref="C15:D16"/>
    <mergeCell ref="U46:V46"/>
    <mergeCell ref="U47:V47"/>
    <mergeCell ref="S50:T50"/>
    <mergeCell ref="S51:T51"/>
    <mergeCell ref="B75:B80"/>
    <mergeCell ref="C75:D76"/>
    <mergeCell ref="G75:G77"/>
    <mergeCell ref="H75:H77"/>
    <mergeCell ref="I75:I77"/>
    <mergeCell ref="J75:J77"/>
    <mergeCell ref="K75:M77"/>
    <mergeCell ref="O75:P77"/>
    <mergeCell ref="Q75:Q76"/>
    <mergeCell ref="R75:R76"/>
    <mergeCell ref="S75:T75"/>
    <mergeCell ref="U75:V75"/>
    <mergeCell ref="X4:AA4"/>
    <mergeCell ref="W15:X15"/>
    <mergeCell ref="B27:B32"/>
    <mergeCell ref="I27:I29"/>
    <mergeCell ref="J27:J29"/>
    <mergeCell ref="AA24:AA26"/>
    <mergeCell ref="Q25:Q26"/>
    <mergeCell ref="R25:R26"/>
    <mergeCell ref="U26:V26"/>
    <mergeCell ref="K27:M29"/>
    <mergeCell ref="S24:T24"/>
    <mergeCell ref="A4:C4"/>
    <mergeCell ref="D4:H4"/>
    <mergeCell ref="W6:Z6"/>
    <mergeCell ref="Q27:Q28"/>
    <mergeCell ref="R27:R28"/>
    <mergeCell ref="W75:X75"/>
    <mergeCell ref="Y75:Z77"/>
    <mergeCell ref="AA75:AA77"/>
    <mergeCell ref="E76:E79"/>
    <mergeCell ref="N76:N79"/>
    <mergeCell ref="S76:T76"/>
    <mergeCell ref="U76:V76"/>
    <mergeCell ref="W76:X76"/>
    <mergeCell ref="C77:D78"/>
    <mergeCell ref="Q77:Q78"/>
    <mergeCell ref="R77:R78"/>
    <mergeCell ref="S77:T77"/>
    <mergeCell ref="U77:V77"/>
    <mergeCell ref="W77:X77"/>
    <mergeCell ref="G78:G80"/>
    <mergeCell ref="H78:H80"/>
    <mergeCell ref="I78:I80"/>
    <mergeCell ref="J78:J80"/>
    <mergeCell ref="K78:K80"/>
    <mergeCell ref="L78:L80"/>
    <mergeCell ref="M78:M80"/>
    <mergeCell ref="O78:P80"/>
    <mergeCell ref="S78:T78"/>
    <mergeCell ref="U78:V78"/>
    <mergeCell ref="U83:V83"/>
    <mergeCell ref="W83:X83"/>
    <mergeCell ref="G84:G86"/>
    <mergeCell ref="H84:H86"/>
    <mergeCell ref="I84:I86"/>
    <mergeCell ref="J84:J86"/>
    <mergeCell ref="K84:K86"/>
    <mergeCell ref="L84:L86"/>
    <mergeCell ref="W78:X78"/>
    <mergeCell ref="Y78:Z80"/>
    <mergeCell ref="AA78:AA80"/>
    <mergeCell ref="C79:D80"/>
    <mergeCell ref="Q79:Q80"/>
    <mergeCell ref="R79:R80"/>
    <mergeCell ref="S79:T79"/>
    <mergeCell ref="U79:V79"/>
    <mergeCell ref="W79:X79"/>
    <mergeCell ref="S80:T80"/>
    <mergeCell ref="U80:V80"/>
    <mergeCell ref="W80:X80"/>
    <mergeCell ref="Y87:Z89"/>
    <mergeCell ref="O84:P86"/>
    <mergeCell ref="S84:T84"/>
    <mergeCell ref="U84:V84"/>
    <mergeCell ref="W84:X84"/>
    <mergeCell ref="Y84:Z86"/>
    <mergeCell ref="AA84:AA86"/>
    <mergeCell ref="C85:D86"/>
    <mergeCell ref="Q85:Q86"/>
    <mergeCell ref="R85:R86"/>
    <mergeCell ref="S85:T85"/>
    <mergeCell ref="U85:V85"/>
    <mergeCell ref="W85:X85"/>
    <mergeCell ref="S86:T86"/>
    <mergeCell ref="U86:V86"/>
    <mergeCell ref="W86:X86"/>
    <mergeCell ref="O81:P83"/>
    <mergeCell ref="Q81:Q82"/>
    <mergeCell ref="R81:R82"/>
    <mergeCell ref="S81:T81"/>
    <mergeCell ref="U81:V81"/>
    <mergeCell ref="W81:X81"/>
    <mergeCell ref="Y81:Z83"/>
    <mergeCell ref="AA81:AA83"/>
    <mergeCell ref="E82:E85"/>
    <mergeCell ref="N82:N85"/>
    <mergeCell ref="S82:T82"/>
    <mergeCell ref="U82:V82"/>
    <mergeCell ref="W82:X82"/>
    <mergeCell ref="Q83:Q84"/>
    <mergeCell ref="R83:R84"/>
    <mergeCell ref="S83:T83"/>
    <mergeCell ref="AA87:AA89"/>
    <mergeCell ref="E88:E91"/>
    <mergeCell ref="N88:N91"/>
    <mergeCell ref="S88:T88"/>
    <mergeCell ref="U88:V88"/>
    <mergeCell ref="W88:X88"/>
    <mergeCell ref="C89:D90"/>
    <mergeCell ref="Q89:Q90"/>
    <mergeCell ref="R89:R90"/>
    <mergeCell ref="S89:T89"/>
    <mergeCell ref="U89:V89"/>
    <mergeCell ref="W89:X89"/>
    <mergeCell ref="G90:G92"/>
    <mergeCell ref="H90:H92"/>
    <mergeCell ref="I90:I92"/>
    <mergeCell ref="J90:J92"/>
    <mergeCell ref="K90:K92"/>
    <mergeCell ref="L90:L92"/>
    <mergeCell ref="M90:M92"/>
    <mergeCell ref="O90:P92"/>
    <mergeCell ref="S90:T90"/>
    <mergeCell ref="U90:V90"/>
    <mergeCell ref="W90:X90"/>
    <mergeCell ref="Y90:Z92"/>
    <mergeCell ref="J87:J89"/>
    <mergeCell ref="K87:M89"/>
    <mergeCell ref="O87:P89"/>
    <mergeCell ref="Q87:Q88"/>
    <mergeCell ref="R87:R88"/>
    <mergeCell ref="S87:T87"/>
    <mergeCell ref="U87:V87"/>
    <mergeCell ref="W87:X87"/>
    <mergeCell ref="I96:I98"/>
    <mergeCell ref="J96:J98"/>
    <mergeCell ref="K96:K98"/>
    <mergeCell ref="L96:L98"/>
    <mergeCell ref="M96:M98"/>
    <mergeCell ref="O96:P98"/>
    <mergeCell ref="B93:B98"/>
    <mergeCell ref="C93:D94"/>
    <mergeCell ref="G93:G95"/>
    <mergeCell ref="H93:H95"/>
    <mergeCell ref="I93:I95"/>
    <mergeCell ref="J93:J95"/>
    <mergeCell ref="K93:M95"/>
    <mergeCell ref="O93:P95"/>
    <mergeCell ref="Q93:Q94"/>
    <mergeCell ref="C95:D96"/>
    <mergeCell ref="AA90:AA92"/>
    <mergeCell ref="C91:D92"/>
    <mergeCell ref="Q91:Q92"/>
    <mergeCell ref="R91:R92"/>
    <mergeCell ref="S91:T91"/>
    <mergeCell ref="U91:V91"/>
    <mergeCell ref="W91:X91"/>
    <mergeCell ref="S92:T92"/>
    <mergeCell ref="U92:V92"/>
    <mergeCell ref="W92:X92"/>
    <mergeCell ref="S96:T96"/>
    <mergeCell ref="U96:V96"/>
    <mergeCell ref="W96:X96"/>
    <mergeCell ref="Y96:Z98"/>
    <mergeCell ref="AA96:AA98"/>
    <mergeCell ref="C97:D98"/>
    <mergeCell ref="Q97:Q98"/>
    <mergeCell ref="R97:R98"/>
    <mergeCell ref="S97:T97"/>
    <mergeCell ref="U97:V97"/>
    <mergeCell ref="W97:X97"/>
    <mergeCell ref="S98:T98"/>
    <mergeCell ref="U98:V98"/>
    <mergeCell ref="W98:X98"/>
    <mergeCell ref="R93:R94"/>
    <mergeCell ref="S93:T93"/>
    <mergeCell ref="U93:V93"/>
    <mergeCell ref="W93:X93"/>
    <mergeCell ref="Y93:Z95"/>
    <mergeCell ref="AA93:AA95"/>
    <mergeCell ref="E94:E97"/>
    <mergeCell ref="N94:N97"/>
    <mergeCell ref="S94:T94"/>
    <mergeCell ref="U94:V94"/>
    <mergeCell ref="W94:X94"/>
    <mergeCell ref="Q95:Q96"/>
    <mergeCell ref="R95:R96"/>
    <mergeCell ref="S95:T95"/>
    <mergeCell ref="U95:V95"/>
    <mergeCell ref="W95:X95"/>
    <mergeCell ref="G96:G98"/>
    <mergeCell ref="H96:H98"/>
    <mergeCell ref="U102:V102"/>
    <mergeCell ref="W102:X102"/>
    <mergeCell ref="Y102:Z104"/>
    <mergeCell ref="AA102:AA104"/>
    <mergeCell ref="C103:D104"/>
    <mergeCell ref="Q103:Q104"/>
    <mergeCell ref="R103:R104"/>
    <mergeCell ref="S103:T103"/>
    <mergeCell ref="U103:V103"/>
    <mergeCell ref="W103:X103"/>
    <mergeCell ref="S104:T104"/>
    <mergeCell ref="U104:V104"/>
    <mergeCell ref="W104:X104"/>
    <mergeCell ref="R99:R100"/>
    <mergeCell ref="S99:T99"/>
    <mergeCell ref="U99:V99"/>
    <mergeCell ref="W99:X99"/>
    <mergeCell ref="Y99:Z101"/>
    <mergeCell ref="AA99:AA101"/>
    <mergeCell ref="E100:E103"/>
    <mergeCell ref="N100:N103"/>
    <mergeCell ref="S100:T100"/>
    <mergeCell ref="U100:V100"/>
    <mergeCell ref="W100:X100"/>
    <mergeCell ref="Q101:Q102"/>
    <mergeCell ref="R101:R102"/>
    <mergeCell ref="S101:T101"/>
    <mergeCell ref="U101:V101"/>
    <mergeCell ref="W101:X101"/>
    <mergeCell ref="G102:G104"/>
    <mergeCell ref="H102:H104"/>
    <mergeCell ref="I102:I104"/>
    <mergeCell ref="I108:I110"/>
    <mergeCell ref="J108:J110"/>
    <mergeCell ref="K108:K110"/>
    <mergeCell ref="L108:L110"/>
    <mergeCell ref="M108:M110"/>
    <mergeCell ref="O108:P110"/>
    <mergeCell ref="B105:B110"/>
    <mergeCell ref="C105:D106"/>
    <mergeCell ref="G105:G107"/>
    <mergeCell ref="H105:H107"/>
    <mergeCell ref="I105:I107"/>
    <mergeCell ref="J105:J107"/>
    <mergeCell ref="K105:M107"/>
    <mergeCell ref="O105:P107"/>
    <mergeCell ref="Q105:Q106"/>
    <mergeCell ref="C107:D108"/>
    <mergeCell ref="S102:T102"/>
    <mergeCell ref="J102:J104"/>
    <mergeCell ref="K102:K104"/>
    <mergeCell ref="L102:L104"/>
    <mergeCell ref="M102:M104"/>
    <mergeCell ref="O102:P104"/>
    <mergeCell ref="B99:B104"/>
    <mergeCell ref="C99:D100"/>
    <mergeCell ref="G99:G101"/>
    <mergeCell ref="H99:H101"/>
    <mergeCell ref="I99:I101"/>
    <mergeCell ref="J99:J101"/>
    <mergeCell ref="K99:M101"/>
    <mergeCell ref="O99:P101"/>
    <mergeCell ref="Q99:Q100"/>
    <mergeCell ref="C101:D102"/>
    <mergeCell ref="S108:T108"/>
    <mergeCell ref="U108:V108"/>
    <mergeCell ref="W108:X108"/>
    <mergeCell ref="Y108:Z110"/>
    <mergeCell ref="AA108:AA110"/>
    <mergeCell ref="C109:D110"/>
    <mergeCell ref="Q109:Q110"/>
    <mergeCell ref="R109:R110"/>
    <mergeCell ref="S109:T109"/>
    <mergeCell ref="U109:V109"/>
    <mergeCell ref="W109:X109"/>
    <mergeCell ref="S110:T110"/>
    <mergeCell ref="U110:V110"/>
    <mergeCell ref="W110:X110"/>
    <mergeCell ref="R105:R106"/>
    <mergeCell ref="S105:T105"/>
    <mergeCell ref="U105:V105"/>
    <mergeCell ref="W105:X105"/>
    <mergeCell ref="Y105:Z107"/>
    <mergeCell ref="AA105:AA107"/>
    <mergeCell ref="E106:E109"/>
    <mergeCell ref="N106:N109"/>
    <mergeCell ref="S106:T106"/>
    <mergeCell ref="U106:V106"/>
    <mergeCell ref="W106:X106"/>
    <mergeCell ref="Q107:Q108"/>
    <mergeCell ref="R107:R108"/>
    <mergeCell ref="S107:T107"/>
    <mergeCell ref="U107:V107"/>
    <mergeCell ref="W107:X107"/>
    <mergeCell ref="G108:G110"/>
    <mergeCell ref="H108:H110"/>
    <mergeCell ref="U114:V114"/>
    <mergeCell ref="W114:X114"/>
    <mergeCell ref="Y114:Z116"/>
    <mergeCell ref="AA114:AA116"/>
    <mergeCell ref="C115:D116"/>
    <mergeCell ref="Q115:Q116"/>
    <mergeCell ref="R115:R116"/>
    <mergeCell ref="S115:T115"/>
    <mergeCell ref="U115:V115"/>
    <mergeCell ref="W115:X115"/>
    <mergeCell ref="S116:T116"/>
    <mergeCell ref="U116:V116"/>
    <mergeCell ref="W116:X116"/>
    <mergeCell ref="R111:R112"/>
    <mergeCell ref="S111:T111"/>
    <mergeCell ref="U111:V111"/>
    <mergeCell ref="W111:X111"/>
    <mergeCell ref="Y111:Z113"/>
    <mergeCell ref="AA111:AA113"/>
    <mergeCell ref="E112:E115"/>
    <mergeCell ref="N112:N115"/>
    <mergeCell ref="S112:T112"/>
    <mergeCell ref="U112:V112"/>
    <mergeCell ref="W112:X112"/>
    <mergeCell ref="Q113:Q114"/>
    <mergeCell ref="R113:R114"/>
    <mergeCell ref="S113:T113"/>
    <mergeCell ref="U113:V113"/>
    <mergeCell ref="W113:X113"/>
    <mergeCell ref="G114:G116"/>
    <mergeCell ref="H114:H116"/>
    <mergeCell ref="I114:I116"/>
    <mergeCell ref="I120:I122"/>
    <mergeCell ref="J120:J122"/>
    <mergeCell ref="K120:K122"/>
    <mergeCell ref="L120:L122"/>
    <mergeCell ref="M120:M122"/>
    <mergeCell ref="O120:P122"/>
    <mergeCell ref="B117:B122"/>
    <mergeCell ref="C117:D118"/>
    <mergeCell ref="G117:G119"/>
    <mergeCell ref="H117:H119"/>
    <mergeCell ref="I117:I119"/>
    <mergeCell ref="J117:J119"/>
    <mergeCell ref="K117:M119"/>
    <mergeCell ref="O117:P119"/>
    <mergeCell ref="Q117:Q118"/>
    <mergeCell ref="C119:D120"/>
    <mergeCell ref="S114:T114"/>
    <mergeCell ref="J114:J116"/>
    <mergeCell ref="K114:K116"/>
    <mergeCell ref="L114:L116"/>
    <mergeCell ref="M114:M116"/>
    <mergeCell ref="O114:P116"/>
    <mergeCell ref="B111:B116"/>
    <mergeCell ref="C111:D112"/>
    <mergeCell ref="G111:G113"/>
    <mergeCell ref="H111:H113"/>
    <mergeCell ref="I111:I113"/>
    <mergeCell ref="J111:J113"/>
    <mergeCell ref="K111:M113"/>
    <mergeCell ref="O111:P113"/>
    <mergeCell ref="Q111:Q112"/>
    <mergeCell ref="C113:D114"/>
    <mergeCell ref="S120:T120"/>
    <mergeCell ref="U120:V120"/>
    <mergeCell ref="W120:X120"/>
    <mergeCell ref="Y120:Z122"/>
    <mergeCell ref="AA120:AA122"/>
    <mergeCell ref="C121:D122"/>
    <mergeCell ref="Q121:Q122"/>
    <mergeCell ref="R121:R122"/>
    <mergeCell ref="S121:T121"/>
    <mergeCell ref="U121:V121"/>
    <mergeCell ref="W121:X121"/>
    <mergeCell ref="S122:T122"/>
    <mergeCell ref="U122:V122"/>
    <mergeCell ref="W122:X122"/>
    <mergeCell ref="R117:R118"/>
    <mergeCell ref="S117:T117"/>
    <mergeCell ref="U117:V117"/>
    <mergeCell ref="W117:X117"/>
    <mergeCell ref="Y117:Z119"/>
    <mergeCell ref="AA117:AA119"/>
    <mergeCell ref="E118:E121"/>
    <mergeCell ref="N118:N121"/>
    <mergeCell ref="S118:T118"/>
    <mergeCell ref="U118:V118"/>
    <mergeCell ref="W118:X118"/>
    <mergeCell ref="Q119:Q120"/>
    <mergeCell ref="R119:R120"/>
    <mergeCell ref="S119:T119"/>
    <mergeCell ref="U119:V119"/>
    <mergeCell ref="W119:X119"/>
    <mergeCell ref="G120:G122"/>
    <mergeCell ref="H120:H122"/>
    <mergeCell ref="U126:V126"/>
    <mergeCell ref="W126:X126"/>
    <mergeCell ref="Y126:Z128"/>
    <mergeCell ref="AA126:AA128"/>
    <mergeCell ref="C127:D128"/>
    <mergeCell ref="Q127:Q128"/>
    <mergeCell ref="R127:R128"/>
    <mergeCell ref="S127:T127"/>
    <mergeCell ref="U127:V127"/>
    <mergeCell ref="W127:X127"/>
    <mergeCell ref="S128:T128"/>
    <mergeCell ref="U128:V128"/>
    <mergeCell ref="W128:X128"/>
    <mergeCell ref="R123:R124"/>
    <mergeCell ref="S123:T123"/>
    <mergeCell ref="U123:V123"/>
    <mergeCell ref="W123:X123"/>
    <mergeCell ref="Y123:Z125"/>
    <mergeCell ref="AA123:AA125"/>
    <mergeCell ref="E124:E127"/>
    <mergeCell ref="N124:N127"/>
    <mergeCell ref="S124:T124"/>
    <mergeCell ref="U124:V124"/>
    <mergeCell ref="W124:X124"/>
    <mergeCell ref="Q125:Q126"/>
    <mergeCell ref="R125:R126"/>
    <mergeCell ref="S125:T125"/>
    <mergeCell ref="U125:V125"/>
    <mergeCell ref="W125:X125"/>
    <mergeCell ref="G126:G128"/>
    <mergeCell ref="H126:H128"/>
    <mergeCell ref="I126:I128"/>
    <mergeCell ref="I132:I134"/>
    <mergeCell ref="J132:J134"/>
    <mergeCell ref="K132:K134"/>
    <mergeCell ref="L132:L134"/>
    <mergeCell ref="M132:M134"/>
    <mergeCell ref="O132:P134"/>
    <mergeCell ref="B129:B134"/>
    <mergeCell ref="C129:D130"/>
    <mergeCell ref="G129:G131"/>
    <mergeCell ref="H129:H131"/>
    <mergeCell ref="I129:I131"/>
    <mergeCell ref="J129:J131"/>
    <mergeCell ref="K129:M131"/>
    <mergeCell ref="O129:P131"/>
    <mergeCell ref="Q129:Q130"/>
    <mergeCell ref="C131:D132"/>
    <mergeCell ref="S126:T126"/>
    <mergeCell ref="J126:J128"/>
    <mergeCell ref="K126:K128"/>
    <mergeCell ref="L126:L128"/>
    <mergeCell ref="M126:M128"/>
    <mergeCell ref="O126:P128"/>
    <mergeCell ref="B123:B128"/>
    <mergeCell ref="C123:D124"/>
    <mergeCell ref="G123:G125"/>
    <mergeCell ref="H123:H125"/>
    <mergeCell ref="I123:I125"/>
    <mergeCell ref="J123:J125"/>
    <mergeCell ref="K123:M125"/>
    <mergeCell ref="O123:P125"/>
    <mergeCell ref="Q123:Q124"/>
    <mergeCell ref="C125:D126"/>
    <mergeCell ref="S132:T132"/>
    <mergeCell ref="U132:V132"/>
    <mergeCell ref="W132:X132"/>
    <mergeCell ref="Y132:Z134"/>
    <mergeCell ref="AA132:AA134"/>
    <mergeCell ref="C133:D134"/>
    <mergeCell ref="Q133:Q134"/>
    <mergeCell ref="R133:R134"/>
    <mergeCell ref="S133:T133"/>
    <mergeCell ref="U133:V133"/>
    <mergeCell ref="W133:X133"/>
    <mergeCell ref="S134:T134"/>
    <mergeCell ref="U134:V134"/>
    <mergeCell ref="W134:X134"/>
    <mergeCell ref="R129:R130"/>
    <mergeCell ref="S129:T129"/>
    <mergeCell ref="U129:V129"/>
    <mergeCell ref="W129:X129"/>
    <mergeCell ref="Y129:Z131"/>
    <mergeCell ref="AA129:AA131"/>
    <mergeCell ref="E130:E133"/>
    <mergeCell ref="N130:N133"/>
    <mergeCell ref="S130:T130"/>
    <mergeCell ref="U130:V130"/>
    <mergeCell ref="W130:X130"/>
    <mergeCell ref="Q131:Q132"/>
    <mergeCell ref="R131:R132"/>
    <mergeCell ref="S131:T131"/>
    <mergeCell ref="U131:V131"/>
    <mergeCell ref="W131:X131"/>
    <mergeCell ref="G132:G134"/>
    <mergeCell ref="H132:H134"/>
  </mergeCells>
  <phoneticPr fontId="2"/>
  <pageMargins left="0.98425196850393704" right="0.59055118110236227" top="0.31496062992125984" bottom="2.0078740157480315" header="0.51181102362204722" footer="0.31496062992125984"/>
  <pageSetup paperSize="8" scale="79" orientation="landscape" blackAndWhite="1" horizontalDpi="300" verticalDpi="300" r:id="rId1"/>
  <headerFooter alignWithMargins="0">
    <oddFooter>&amp;C&amp;G</oddFooter>
  </headerFooter>
  <ignoredErrors>
    <ignoredError sqref="H18:J18 G18 O18 G21:J21 O21" formula="1"/>
  </ignoredErrors>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名簿データ!$A:$A</xm:f>
          </x14:formula1>
          <xm:sqref>C15:D16 C21:D22 C27:D28 C33:D34 C39:D40 C45:D46 C51:D52 C57:D58 C63:D64 C69:D70 C75:D76 C81:D82 C87:D88 C93:D94 C99:D100 C105:D106 C111:D112 C117:D118 C123:D124 C129:D130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37"/>
  <sheetViews>
    <sheetView showZeros="0" view="pageBreakPreview" zoomScale="80" zoomScaleNormal="60" zoomScaleSheetLayoutView="80" zoomScalePageLayoutView="80" workbookViewId="0">
      <selection activeCell="L1" sqref="L1"/>
    </sheetView>
  </sheetViews>
  <sheetFormatPr defaultRowHeight="13.5" x14ac:dyDescent="0.15"/>
  <cols>
    <col min="1" max="1" width="6.625" style="542" customWidth="1"/>
    <col min="2" max="5" width="7" style="542" customWidth="1"/>
    <col min="6" max="8" width="3.375" style="542" customWidth="1"/>
    <col min="9" max="9" width="7.5" style="542" customWidth="1"/>
    <col min="10" max="12" width="9" style="542" customWidth="1"/>
    <col min="13" max="15" width="17.375" style="542" customWidth="1"/>
    <col min="16" max="16" width="20.875" style="542" customWidth="1"/>
    <col min="17" max="17" width="4.5" style="542" customWidth="1"/>
    <col min="18" max="18" width="3" style="542" customWidth="1"/>
    <col min="19" max="19" width="3.25" style="542" customWidth="1"/>
    <col min="20" max="20" width="6.25" style="542" customWidth="1"/>
    <col min="21" max="21" width="4.875" style="542" customWidth="1"/>
    <col min="22" max="22" width="19.875" style="542" customWidth="1"/>
    <col min="23" max="23" width="14.125" style="542" customWidth="1"/>
    <col min="24" max="24" width="11.75" style="542" customWidth="1"/>
    <col min="25" max="25" width="12.125" style="474" customWidth="1"/>
    <col min="26" max="16384" width="9" style="474"/>
  </cols>
  <sheetData>
    <row r="1" spans="1:24" ht="24" customHeight="1" x14ac:dyDescent="0.15">
      <c r="A1" s="541"/>
      <c r="B1" s="541"/>
      <c r="C1" s="541"/>
      <c r="D1" s="541"/>
      <c r="E1" s="541"/>
      <c r="F1" s="541"/>
      <c r="G1" s="541"/>
      <c r="H1" s="541"/>
      <c r="I1" s="541"/>
      <c r="J1" s="541"/>
      <c r="K1" s="541"/>
      <c r="L1" s="541"/>
      <c r="M1" s="1519" t="s">
        <v>1325</v>
      </c>
      <c r="N1" s="1519"/>
      <c r="O1" s="1519"/>
      <c r="P1" s="1519"/>
      <c r="Q1" s="1519"/>
      <c r="R1" s="1519"/>
      <c r="S1" s="1519"/>
      <c r="T1" s="541"/>
      <c r="U1" s="541"/>
    </row>
    <row r="2" spans="1:24" ht="13.5" customHeight="1" x14ac:dyDescent="0.15">
      <c r="D2" s="1533" t="str">
        <f>IF(基礎データ入力!E7="","",基礎データ入力!E7)</f>
        <v/>
      </c>
      <c r="E2" s="1533"/>
      <c r="F2" s="1533"/>
      <c r="G2" s="1533"/>
      <c r="H2" s="1533"/>
      <c r="I2" s="1533"/>
      <c r="J2" s="1533"/>
      <c r="M2" s="1520">
        <v>44440</v>
      </c>
      <c r="N2" s="1520"/>
      <c r="O2" s="1520"/>
      <c r="P2" s="1520"/>
      <c r="Q2" s="1520"/>
      <c r="R2" s="1520"/>
      <c r="S2" s="1520"/>
      <c r="T2" s="474"/>
      <c r="U2" s="480"/>
      <c r="V2" s="1525" t="s">
        <v>1326</v>
      </c>
      <c r="W2" s="1528"/>
      <c r="X2" s="1528"/>
    </row>
    <row r="3" spans="1:24" ht="13.5" customHeight="1" x14ac:dyDescent="0.15">
      <c r="A3" s="1531" t="s">
        <v>1327</v>
      </c>
      <c r="B3" s="1531"/>
      <c r="C3" s="1531"/>
      <c r="D3" s="1534"/>
      <c r="E3" s="1534"/>
      <c r="F3" s="1534"/>
      <c r="G3" s="1534"/>
      <c r="H3" s="1534"/>
      <c r="I3" s="1534"/>
      <c r="J3" s="1534"/>
      <c r="K3" s="1521" t="s">
        <v>1328</v>
      </c>
      <c r="L3" s="1521"/>
      <c r="M3" s="1521"/>
      <c r="S3" s="474"/>
      <c r="T3" s="474"/>
      <c r="U3" s="480"/>
      <c r="V3" s="1526"/>
      <c r="W3" s="1529"/>
      <c r="X3" s="1529"/>
    </row>
    <row r="4" spans="1:24" ht="15.75" customHeight="1" x14ac:dyDescent="0.15">
      <c r="A4" s="1531"/>
      <c r="B4" s="1531"/>
      <c r="C4" s="1531"/>
      <c r="D4" s="1532" t="str">
        <f>IF(基礎データ入力!E18="","",基礎データ入力!E18)</f>
        <v/>
      </c>
      <c r="E4" s="1532"/>
      <c r="F4" s="1532"/>
      <c r="G4" s="1532"/>
      <c r="H4" s="1532"/>
      <c r="I4" s="1532"/>
      <c r="J4" s="1532"/>
      <c r="K4" s="1521"/>
      <c r="L4" s="1521"/>
      <c r="M4" s="1521"/>
      <c r="S4" s="474"/>
      <c r="T4" s="474"/>
      <c r="U4" s="480"/>
      <c r="V4" s="1527"/>
      <c r="W4" s="1530"/>
      <c r="X4" s="1530"/>
    </row>
    <row r="5" spans="1:24" ht="24" customHeight="1" x14ac:dyDescent="0.15">
      <c r="A5" s="1522" t="s">
        <v>1329</v>
      </c>
      <c r="B5" s="1522"/>
      <c r="C5" s="1522"/>
      <c r="D5" s="1523" t="str">
        <f>IF(基礎データ入力!E22="","",基礎データ入力!E22)</f>
        <v/>
      </c>
      <c r="E5" s="1523"/>
      <c r="F5" s="1523"/>
      <c r="G5" s="1523"/>
      <c r="H5" s="1523"/>
      <c r="I5" s="1523"/>
      <c r="J5" s="544"/>
      <c r="K5" s="1521"/>
      <c r="L5" s="1521"/>
      <c r="M5" s="1521"/>
      <c r="T5" s="543"/>
      <c r="U5" s="543"/>
      <c r="V5" s="567" t="s">
        <v>1443</v>
      </c>
      <c r="W5" s="1536" t="s">
        <v>1447</v>
      </c>
      <c r="X5" s="1536"/>
    </row>
    <row r="6" spans="1:24" ht="7.5" customHeight="1" x14ac:dyDescent="0.15">
      <c r="A6" s="546"/>
      <c r="B6" s="546"/>
      <c r="C6" s="546"/>
      <c r="D6" s="546"/>
      <c r="E6" s="546"/>
      <c r="F6" s="546"/>
      <c r="G6" s="546"/>
      <c r="H6" s="547"/>
      <c r="I6" s="547"/>
      <c r="J6" s="548"/>
      <c r="K6" s="1521"/>
      <c r="L6" s="1521"/>
      <c r="M6" s="1521"/>
      <c r="T6" s="543"/>
      <c r="U6" s="543"/>
      <c r="V6" s="545"/>
      <c r="W6" s="544"/>
      <c r="X6" s="544"/>
    </row>
    <row r="7" spans="1:24" ht="14.1" customHeight="1" x14ac:dyDescent="0.15">
      <c r="A7" s="549"/>
      <c r="B7" s="549"/>
      <c r="C7" s="549"/>
      <c r="D7" s="549"/>
      <c r="E7" s="549"/>
      <c r="F7" s="549"/>
      <c r="G7" s="549"/>
      <c r="H7" s="549"/>
      <c r="I7" s="549"/>
      <c r="J7" s="549"/>
      <c r="K7" s="1521"/>
      <c r="L7" s="1521"/>
      <c r="M7" s="1521"/>
      <c r="O7" s="1531" t="s">
        <v>1330</v>
      </c>
      <c r="P7" s="1524" t="str">
        <f>IF(基礎データ入力!K7="","",基礎データ入力!K7)</f>
        <v/>
      </c>
      <c r="Q7" s="1524"/>
      <c r="R7" s="1524"/>
      <c r="S7" s="1524"/>
      <c r="V7" s="565" t="str">
        <f>IF(基礎データ入力!K53="","（　次)会社名","（"&amp;基礎データ入力!K53&amp;"次）会社名")</f>
        <v>（　次)会社名</v>
      </c>
      <c r="W7" s="1524" t="str">
        <f>IF(基礎データ入力!K25="","",基礎データ入力!K25)</f>
        <v/>
      </c>
      <c r="X7" s="1524"/>
    </row>
    <row r="8" spans="1:24" ht="14.1" customHeight="1" x14ac:dyDescent="0.15">
      <c r="A8" s="549"/>
      <c r="B8" s="549"/>
      <c r="C8" s="549"/>
      <c r="D8" s="549"/>
      <c r="E8" s="549"/>
      <c r="F8" s="549"/>
      <c r="G8" s="549"/>
      <c r="H8" s="549"/>
      <c r="I8" s="549"/>
      <c r="J8" s="549"/>
      <c r="K8" s="566"/>
      <c r="L8" s="566"/>
      <c r="M8" s="566"/>
      <c r="O8" s="1531"/>
      <c r="P8" s="609" t="str">
        <f>IF(基礎データ入力!K9="","",基礎データ入力!K9)</f>
        <v/>
      </c>
      <c r="Q8" s="609"/>
      <c r="R8" s="609"/>
      <c r="S8" s="609"/>
      <c r="V8" s="565" t="s">
        <v>1448</v>
      </c>
      <c r="W8" s="1535" t="str">
        <f>IF(基礎データ入力!K27="","",基礎データ入力!K27)</f>
        <v/>
      </c>
      <c r="X8" s="1535"/>
    </row>
    <row r="9" spans="1:24" s="544" customFormat="1" ht="4.5" customHeight="1" x14ac:dyDescent="0.15">
      <c r="A9" s="550"/>
      <c r="B9" s="550"/>
      <c r="C9" s="550"/>
      <c r="D9" s="550"/>
      <c r="E9" s="550"/>
      <c r="F9" s="550"/>
      <c r="G9" s="550"/>
      <c r="H9" s="550"/>
      <c r="I9" s="550"/>
      <c r="J9" s="550"/>
      <c r="K9" s="550"/>
      <c r="L9" s="550"/>
      <c r="M9" s="551"/>
      <c r="N9" s="552"/>
      <c r="O9" s="551"/>
      <c r="P9" s="551"/>
      <c r="Q9" s="551"/>
      <c r="R9" s="551"/>
      <c r="S9" s="551"/>
      <c r="T9" s="551"/>
      <c r="U9" s="551"/>
      <c r="V9" s="552"/>
      <c r="W9" s="551"/>
      <c r="X9" s="551"/>
    </row>
    <row r="10" spans="1:24" ht="9.9499999999999993" customHeight="1" x14ac:dyDescent="0.15">
      <c r="A10" s="1465" t="s">
        <v>1331</v>
      </c>
      <c r="B10" s="1468" t="s">
        <v>1315</v>
      </c>
      <c r="C10" s="1469"/>
      <c r="D10" s="1469"/>
      <c r="E10" s="1470"/>
      <c r="F10" s="1474" t="s">
        <v>1322</v>
      </c>
      <c r="G10" s="1475"/>
      <c r="H10" s="1476"/>
      <c r="I10" s="1483" t="s">
        <v>167</v>
      </c>
      <c r="J10" s="1468" t="s">
        <v>1332</v>
      </c>
      <c r="K10" s="1469"/>
      <c r="L10" s="1470"/>
      <c r="M10" s="1489" t="s">
        <v>1333</v>
      </c>
      <c r="N10" s="1490"/>
      <c r="O10" s="1493" t="s">
        <v>1334</v>
      </c>
      <c r="P10" s="1495" t="s">
        <v>1335</v>
      </c>
      <c r="Q10" s="1469"/>
      <c r="R10" s="1469"/>
      <c r="S10" s="1469"/>
      <c r="T10" s="1469"/>
      <c r="U10" s="1469"/>
      <c r="V10" s="1470"/>
      <c r="W10" s="1468" t="s">
        <v>1336</v>
      </c>
      <c r="X10" s="1497"/>
    </row>
    <row r="11" spans="1:24" ht="9.9499999999999993" customHeight="1" x14ac:dyDescent="0.15">
      <c r="A11" s="1466"/>
      <c r="B11" s="1471"/>
      <c r="C11" s="1472"/>
      <c r="D11" s="1472"/>
      <c r="E11" s="1473"/>
      <c r="F11" s="1477"/>
      <c r="G11" s="1478"/>
      <c r="H11" s="1479"/>
      <c r="I11" s="1484"/>
      <c r="J11" s="1471"/>
      <c r="K11" s="1472"/>
      <c r="L11" s="1473"/>
      <c r="M11" s="1491"/>
      <c r="N11" s="1492"/>
      <c r="O11" s="1494"/>
      <c r="P11" s="1496"/>
      <c r="Q11" s="1472"/>
      <c r="R11" s="1472"/>
      <c r="S11" s="1472"/>
      <c r="T11" s="1472"/>
      <c r="U11" s="1472"/>
      <c r="V11" s="1473"/>
      <c r="W11" s="1471"/>
      <c r="X11" s="1498"/>
    </row>
    <row r="12" spans="1:24" ht="9.9499999999999993" customHeight="1" x14ac:dyDescent="0.15">
      <c r="A12" s="1466"/>
      <c r="B12" s="1499" t="s">
        <v>1337</v>
      </c>
      <c r="C12" s="1500"/>
      <c r="D12" s="1500"/>
      <c r="E12" s="1501"/>
      <c r="F12" s="1477"/>
      <c r="G12" s="1478"/>
      <c r="H12" s="1479"/>
      <c r="I12" s="1484"/>
      <c r="J12" s="1486"/>
      <c r="K12" s="1487"/>
      <c r="L12" s="1488"/>
      <c r="M12" s="1502" t="s">
        <v>1338</v>
      </c>
      <c r="N12" s="1503"/>
      <c r="O12" s="1494"/>
      <c r="P12" s="1491"/>
      <c r="Q12" s="1487"/>
      <c r="R12" s="1487"/>
      <c r="S12" s="1487"/>
      <c r="T12" s="1487"/>
      <c r="U12" s="1487"/>
      <c r="V12" s="1488"/>
      <c r="W12" s="1471"/>
      <c r="X12" s="1498"/>
    </row>
    <row r="13" spans="1:24" ht="9.9499999999999993" customHeight="1" x14ac:dyDescent="0.15">
      <c r="A13" s="1466"/>
      <c r="B13" s="1486"/>
      <c r="C13" s="1487"/>
      <c r="D13" s="1487"/>
      <c r="E13" s="1488"/>
      <c r="F13" s="1477"/>
      <c r="G13" s="1478"/>
      <c r="H13" s="1479"/>
      <c r="I13" s="1484"/>
      <c r="J13" s="1499" t="s">
        <v>1339</v>
      </c>
      <c r="K13" s="1500"/>
      <c r="L13" s="1501"/>
      <c r="M13" s="1491"/>
      <c r="N13" s="1492"/>
      <c r="O13" s="1507" t="s">
        <v>1340</v>
      </c>
      <c r="P13" s="1507" t="s">
        <v>1341</v>
      </c>
      <c r="Q13" s="1499" t="s">
        <v>1342</v>
      </c>
      <c r="R13" s="1500"/>
      <c r="S13" s="1500"/>
      <c r="T13" s="1500"/>
      <c r="U13" s="1501"/>
      <c r="V13" s="1510" t="s">
        <v>1343</v>
      </c>
      <c r="W13" s="1511" t="s">
        <v>1344</v>
      </c>
      <c r="X13" s="1512"/>
    </row>
    <row r="14" spans="1:24" ht="9.9499999999999993" customHeight="1" x14ac:dyDescent="0.15">
      <c r="A14" s="1466"/>
      <c r="B14" s="1471" t="s">
        <v>1319</v>
      </c>
      <c r="C14" s="1472"/>
      <c r="D14" s="1472"/>
      <c r="E14" s="1473"/>
      <c r="F14" s="1477"/>
      <c r="G14" s="1478"/>
      <c r="H14" s="1479"/>
      <c r="I14" s="1484"/>
      <c r="J14" s="1471"/>
      <c r="K14" s="1472"/>
      <c r="L14" s="1473"/>
      <c r="M14" s="1517" t="s">
        <v>1345</v>
      </c>
      <c r="N14" s="1507"/>
      <c r="O14" s="1473"/>
      <c r="P14" s="1508"/>
      <c r="Q14" s="1471"/>
      <c r="R14" s="1472"/>
      <c r="S14" s="1472"/>
      <c r="T14" s="1472"/>
      <c r="U14" s="1473"/>
      <c r="V14" s="1484"/>
      <c r="W14" s="1513"/>
      <c r="X14" s="1514"/>
    </row>
    <row r="15" spans="1:24" ht="9" customHeight="1" x14ac:dyDescent="0.15">
      <c r="A15" s="1467"/>
      <c r="B15" s="1504"/>
      <c r="C15" s="1505"/>
      <c r="D15" s="1505"/>
      <c r="E15" s="1506"/>
      <c r="F15" s="1480"/>
      <c r="G15" s="1481"/>
      <c r="H15" s="1482"/>
      <c r="I15" s="1485"/>
      <c r="J15" s="1504"/>
      <c r="K15" s="1505"/>
      <c r="L15" s="1506"/>
      <c r="M15" s="1518"/>
      <c r="N15" s="1509"/>
      <c r="O15" s="1506"/>
      <c r="P15" s="1509"/>
      <c r="Q15" s="1504"/>
      <c r="R15" s="1505"/>
      <c r="S15" s="1505"/>
      <c r="T15" s="1505"/>
      <c r="U15" s="1506"/>
      <c r="V15" s="1485"/>
      <c r="W15" s="1515"/>
      <c r="X15" s="1516"/>
    </row>
    <row r="16" spans="1:24" ht="11.1" customHeight="1" x14ac:dyDescent="0.15">
      <c r="A16" s="1373"/>
      <c r="B16" s="1376" t="s">
        <v>1396</v>
      </c>
      <c r="C16" s="1377"/>
      <c r="D16" s="1377"/>
      <c r="E16" s="1378"/>
      <c r="F16" s="1382" t="str">
        <f>_xlfn.XLOOKUP(B16,名簿データ!A:A,名簿データ!D:D)</f>
        <v>技術職員</v>
      </c>
      <c r="G16" s="1383"/>
      <c r="H16" s="1384"/>
      <c r="I16" s="1391"/>
      <c r="J16" s="1394">
        <f>IF(B16="","　　　年　月　日",_xlfn.XLOOKUP(B16,名簿データ!A:A,名簿データ!G:G))</f>
        <v>22724</v>
      </c>
      <c r="K16" s="1395"/>
      <c r="L16" s="1396"/>
      <c r="M16" s="1403" t="str">
        <f>_xlfn.XLOOKUP(B16,名簿データ!A:A,名簿データ!R:R)</f>
        <v>協会けんぽ</v>
      </c>
      <c r="N16" s="1405"/>
      <c r="O16" s="1407" t="str">
        <f>_xlfn.XLOOKUP(B16,名簿データ!A:A,名簿データ!V:V)</f>
        <v>無</v>
      </c>
      <c r="P16" s="610" t="str">
        <f>_xlfn.XLOOKUP(B16,名簿データ!A:A,名簿データ!Y:Y)</f>
        <v>雇入教育</v>
      </c>
      <c r="Q16" s="1409" t="str">
        <f>_xlfn.XLOOKUP(B16,名簿データ!A:A,名簿データ!AE:AE)</f>
        <v>車両系建設機械</v>
      </c>
      <c r="R16" s="1410"/>
      <c r="S16" s="1410"/>
      <c r="T16" s="1410"/>
      <c r="U16" s="1411"/>
      <c r="V16" s="613" t="str">
        <f>_xlfn.XLOOKUP(B16,名簿データ!A:A,名簿データ!AK:AK)</f>
        <v>中型限定</v>
      </c>
      <c r="W16" s="1457" t="s">
        <v>1346</v>
      </c>
      <c r="X16" s="1458"/>
    </row>
    <row r="17" spans="1:24" ht="11.1" customHeight="1" x14ac:dyDescent="0.15">
      <c r="A17" s="1374"/>
      <c r="B17" s="1379"/>
      <c r="C17" s="1380"/>
      <c r="D17" s="1380"/>
      <c r="E17" s="1381"/>
      <c r="F17" s="1385"/>
      <c r="G17" s="1446"/>
      <c r="H17" s="1387"/>
      <c r="I17" s="1392"/>
      <c r="J17" s="1397"/>
      <c r="K17" s="1447"/>
      <c r="L17" s="1399"/>
      <c r="M17" s="1404"/>
      <c r="N17" s="1406"/>
      <c r="O17" s="1408"/>
      <c r="P17" s="611" t="str">
        <f>_xlfn.XLOOKUP(B16,名簿データ!A:A,名簿データ!Z:Z)</f>
        <v>職長・安全衛生教育</v>
      </c>
      <c r="Q17" s="1412" t="str">
        <f>_xlfn.XLOOKUP(B16,名簿データ!A:A,名簿データ!AF:AF)</f>
        <v>玉掛け</v>
      </c>
      <c r="R17" s="1413"/>
      <c r="S17" s="1413"/>
      <c r="T17" s="1413"/>
      <c r="U17" s="1414"/>
      <c r="V17" s="614" t="str">
        <f>_xlfn.XLOOKUP(B16,名簿データ!A:A,名簿データ!AL:AL)</f>
        <v>1級土木</v>
      </c>
      <c r="W17" s="1459"/>
      <c r="X17" s="1460"/>
    </row>
    <row r="18" spans="1:24" ht="11.1" customHeight="1" x14ac:dyDescent="0.15">
      <c r="A18" s="1374"/>
      <c r="B18" s="1415" t="str">
        <f>_xlfn.XLOOKUP(B16,名簿データ!A:A,名簿データ!B:B)</f>
        <v>藤田　恒紀</v>
      </c>
      <c r="C18" s="1416"/>
      <c r="D18" s="1416"/>
      <c r="E18" s="1417"/>
      <c r="F18" s="1385"/>
      <c r="G18" s="1446"/>
      <c r="H18" s="1387"/>
      <c r="I18" s="1392"/>
      <c r="J18" s="1400"/>
      <c r="K18" s="1401"/>
      <c r="L18" s="1402"/>
      <c r="M18" s="1421" t="str">
        <f>_xlfn.XLOOKUP(B16,名簿データ!A:A,名簿データ!S:S)</f>
        <v>厚生年金</v>
      </c>
      <c r="N18" s="1422"/>
      <c r="O18" s="1408"/>
      <c r="P18" s="611" t="str">
        <f>_xlfn.XLOOKUP(B16,名簿データ!A:A,名簿データ!AA:AA)</f>
        <v>ローラー特別教育</v>
      </c>
      <c r="Q18" s="1412">
        <f>_xlfn.XLOOKUP(B16,名簿データ!A:A,名簿データ!AG:AG)</f>
        <v>0</v>
      </c>
      <c r="R18" s="1413"/>
      <c r="S18" s="1413"/>
      <c r="T18" s="1413"/>
      <c r="U18" s="1414"/>
      <c r="V18" s="614" t="str">
        <f>_xlfn.XLOOKUP(B16,名簿データ!A:A,名簿データ!AM:AM)</f>
        <v>1級舗装</v>
      </c>
      <c r="W18" s="1459"/>
      <c r="X18" s="1460"/>
    </row>
    <row r="19" spans="1:24" ht="11.1" customHeight="1" x14ac:dyDescent="0.15">
      <c r="A19" s="1374"/>
      <c r="B19" s="1418"/>
      <c r="C19" s="1419"/>
      <c r="D19" s="1419"/>
      <c r="E19" s="1420"/>
      <c r="F19" s="1385"/>
      <c r="G19" s="1446"/>
      <c r="H19" s="1387"/>
      <c r="I19" s="1392"/>
      <c r="J19" s="1424" t="str">
        <f>IF(ISTEXT(J16)=FALSE,ROUNDDOWN(YEARFRAC(J16,$M$2),0)&amp;" 歳","   歳")</f>
        <v>59 歳</v>
      </c>
      <c r="K19" s="1425"/>
      <c r="L19" s="1426"/>
      <c r="M19" s="1404"/>
      <c r="N19" s="1423"/>
      <c r="O19" s="1433" t="str">
        <f>_xlfn.XLOOKUP(B16,名簿データ!A:A,名簿データ!W:W)</f>
        <v>有</v>
      </c>
      <c r="P19" s="611" t="str">
        <f>_xlfn.XLOOKUP(B16,名簿データ!A:A,名簿データ!AB:AB)</f>
        <v>刈払機取扱</v>
      </c>
      <c r="Q19" s="1412">
        <f>_xlfn.XLOOKUP(B16,名簿データ!A:A,名簿データ!AH:AH)</f>
        <v>0</v>
      </c>
      <c r="R19" s="1413"/>
      <c r="S19" s="1413"/>
      <c r="T19" s="1413"/>
      <c r="U19" s="1414"/>
      <c r="V19" s="614">
        <f>_xlfn.XLOOKUP(B16,名簿データ!A:A,名簿データ!AN:AN)</f>
        <v>0</v>
      </c>
      <c r="W19" s="1461" t="s">
        <v>1346</v>
      </c>
      <c r="X19" s="1462"/>
    </row>
    <row r="20" spans="1:24" ht="11.1" customHeight="1" x14ac:dyDescent="0.15">
      <c r="A20" s="1374"/>
      <c r="B20" s="1415" t="str">
        <f>_xlfn.XLOOKUP(B16,名簿データ!A:A,名簿データ!C:C)</f>
        <v>123456789123</v>
      </c>
      <c r="C20" s="1416"/>
      <c r="D20" s="1416"/>
      <c r="E20" s="1417"/>
      <c r="F20" s="1385"/>
      <c r="G20" s="1446"/>
      <c r="H20" s="1387"/>
      <c r="I20" s="1392"/>
      <c r="J20" s="1427"/>
      <c r="K20" s="1448"/>
      <c r="L20" s="1429"/>
      <c r="M20" s="1439" t="str">
        <f>_xlfn.XLOOKUP(B16,名簿データ!A:A,名簿データ!T:T)</f>
        <v>加入</v>
      </c>
      <c r="N20" s="1441">
        <f>_xlfn.XLOOKUP(B16,名簿データ!A:A,名簿データ!U:U)</f>
        <v>1234</v>
      </c>
      <c r="O20" s="1434"/>
      <c r="P20" s="611">
        <f>_xlfn.XLOOKUP(B16,名簿データ!A:A,名簿データ!AC:AC)</f>
        <v>0</v>
      </c>
      <c r="Q20" s="1412">
        <f>_xlfn.XLOOKUP(B16,名簿データ!A:A,名簿データ!AI:AI)</f>
        <v>0</v>
      </c>
      <c r="R20" s="1413"/>
      <c r="S20" s="1413"/>
      <c r="T20" s="1413"/>
      <c r="U20" s="1414"/>
      <c r="V20" s="614">
        <f>_xlfn.XLOOKUP(B16,名簿データ!A:A,名簿データ!AO:AO)</f>
        <v>0</v>
      </c>
      <c r="W20" s="1459"/>
      <c r="X20" s="1460"/>
    </row>
    <row r="21" spans="1:24" ht="11.1" customHeight="1" x14ac:dyDescent="0.15">
      <c r="A21" s="1375"/>
      <c r="B21" s="1436"/>
      <c r="C21" s="1437"/>
      <c r="D21" s="1437"/>
      <c r="E21" s="1438"/>
      <c r="F21" s="1388"/>
      <c r="G21" s="1389"/>
      <c r="H21" s="1390"/>
      <c r="I21" s="1393"/>
      <c r="J21" s="1430"/>
      <c r="K21" s="1431"/>
      <c r="L21" s="1432"/>
      <c r="M21" s="1440"/>
      <c r="N21" s="1442"/>
      <c r="O21" s="1435"/>
      <c r="P21" s="612">
        <f>_xlfn.XLOOKUP(B16,名簿データ!A:A,名簿データ!AD:AD)</f>
        <v>0</v>
      </c>
      <c r="Q21" s="1443">
        <f>_xlfn.XLOOKUP(B16,名簿データ!A:A,名簿データ!AJ:AJ)</f>
        <v>0</v>
      </c>
      <c r="R21" s="1444"/>
      <c r="S21" s="1444"/>
      <c r="T21" s="1444"/>
      <c r="U21" s="1445"/>
      <c r="V21" s="615">
        <f>_xlfn.XLOOKUP(B16,名簿データ!A:A,名簿データ!AP:AP)</f>
        <v>0</v>
      </c>
      <c r="W21" s="1463"/>
      <c r="X21" s="1464"/>
    </row>
    <row r="22" spans="1:24" ht="11.1" customHeight="1" x14ac:dyDescent="0.15">
      <c r="A22" s="1373"/>
      <c r="B22" s="1376"/>
      <c r="C22" s="1377"/>
      <c r="D22" s="1377"/>
      <c r="E22" s="1378"/>
      <c r="F22" s="1382">
        <f>_xlfn.XLOOKUP(B22,名簿データ!A:A,名簿データ!D:D)</f>
        <v>0</v>
      </c>
      <c r="G22" s="1383"/>
      <c r="H22" s="1384"/>
      <c r="I22" s="1391"/>
      <c r="J22" s="1394" t="str">
        <f>IF(B22="","　　　年　月　日",_xlfn.XLOOKUP(B22,名簿データ!A:A,名簿データ!G:G))</f>
        <v>　　　年　月　日</v>
      </c>
      <c r="K22" s="1395"/>
      <c r="L22" s="1396"/>
      <c r="M22" s="1403">
        <f>_xlfn.XLOOKUP(B22,名簿データ!A:A,名簿データ!R:R)</f>
        <v>0</v>
      </c>
      <c r="N22" s="1405"/>
      <c r="O22" s="1407">
        <f>_xlfn.XLOOKUP(B22,名簿データ!A:A,名簿データ!V:V)</f>
        <v>0</v>
      </c>
      <c r="P22" s="610">
        <f>_xlfn.XLOOKUP(B22,名簿データ!A:A,名簿データ!Y:Y)</f>
        <v>0</v>
      </c>
      <c r="Q22" s="1409">
        <f>_xlfn.XLOOKUP(B22,名簿データ!A:A,名簿データ!AE:AE)</f>
        <v>0</v>
      </c>
      <c r="R22" s="1410"/>
      <c r="S22" s="1410"/>
      <c r="T22" s="1410"/>
      <c r="U22" s="1411"/>
      <c r="V22" s="613">
        <f>_xlfn.XLOOKUP(B22,名簿データ!A:A,名簿データ!AK:AK)</f>
        <v>0</v>
      </c>
      <c r="W22" s="1457" t="s">
        <v>1346</v>
      </c>
      <c r="X22" s="1458"/>
    </row>
    <row r="23" spans="1:24" ht="11.1" customHeight="1" x14ac:dyDescent="0.15">
      <c r="A23" s="1374"/>
      <c r="B23" s="1379"/>
      <c r="C23" s="1380"/>
      <c r="D23" s="1380"/>
      <c r="E23" s="1381"/>
      <c r="F23" s="1385"/>
      <c r="G23" s="1386"/>
      <c r="H23" s="1387"/>
      <c r="I23" s="1392"/>
      <c r="J23" s="1397"/>
      <c r="K23" s="1398"/>
      <c r="L23" s="1399"/>
      <c r="M23" s="1404"/>
      <c r="N23" s="1406"/>
      <c r="O23" s="1408"/>
      <c r="P23" s="611">
        <f>_xlfn.XLOOKUP(B22,名簿データ!A:A,名簿データ!Z:Z)</f>
        <v>0</v>
      </c>
      <c r="Q23" s="1412">
        <f>_xlfn.XLOOKUP(B22,名簿データ!A:A,名簿データ!AF:AF)</f>
        <v>0</v>
      </c>
      <c r="R23" s="1413"/>
      <c r="S23" s="1413"/>
      <c r="T23" s="1413"/>
      <c r="U23" s="1414"/>
      <c r="V23" s="614">
        <f>_xlfn.XLOOKUP(B22,名簿データ!A:A,名簿データ!AL:AL)</f>
        <v>0</v>
      </c>
      <c r="W23" s="1459"/>
      <c r="X23" s="1460"/>
    </row>
    <row r="24" spans="1:24" ht="11.1" customHeight="1" x14ac:dyDescent="0.15">
      <c r="A24" s="1374"/>
      <c r="B24" s="1415">
        <f>_xlfn.XLOOKUP(B22,名簿データ!A:A,名簿データ!B:B)</f>
        <v>0</v>
      </c>
      <c r="C24" s="1416"/>
      <c r="D24" s="1416"/>
      <c r="E24" s="1417"/>
      <c r="F24" s="1385"/>
      <c r="G24" s="1386"/>
      <c r="H24" s="1387"/>
      <c r="I24" s="1392"/>
      <c r="J24" s="1400"/>
      <c r="K24" s="1401"/>
      <c r="L24" s="1402"/>
      <c r="M24" s="1421">
        <f>_xlfn.XLOOKUP(B22,名簿データ!A:A,名簿データ!S:S)</f>
        <v>0</v>
      </c>
      <c r="N24" s="1422"/>
      <c r="O24" s="1408"/>
      <c r="P24" s="611">
        <f>_xlfn.XLOOKUP(B22,名簿データ!A:A,名簿データ!AA:AA)</f>
        <v>0</v>
      </c>
      <c r="Q24" s="1412">
        <f>_xlfn.XLOOKUP(B22,名簿データ!A:A,名簿データ!AG:AG)</f>
        <v>0</v>
      </c>
      <c r="R24" s="1413"/>
      <c r="S24" s="1413"/>
      <c r="T24" s="1413"/>
      <c r="U24" s="1414"/>
      <c r="V24" s="614">
        <f>_xlfn.XLOOKUP(B22,名簿データ!A:A,名簿データ!AM:AM)</f>
        <v>0</v>
      </c>
      <c r="W24" s="1459"/>
      <c r="X24" s="1460"/>
    </row>
    <row r="25" spans="1:24" ht="11.1" customHeight="1" x14ac:dyDescent="0.15">
      <c r="A25" s="1374"/>
      <c r="B25" s="1418"/>
      <c r="C25" s="1419"/>
      <c r="D25" s="1419"/>
      <c r="E25" s="1420"/>
      <c r="F25" s="1385"/>
      <c r="G25" s="1386"/>
      <c r="H25" s="1387"/>
      <c r="I25" s="1392"/>
      <c r="J25" s="1424" t="str">
        <f t="shared" ref="J25" si="0">IF(ISTEXT(J22)=FALSE,ROUNDDOWN(YEARFRAC(J22,$M$2),0)&amp;" 歳","   歳")</f>
        <v xml:space="preserve">   歳</v>
      </c>
      <c r="K25" s="1425"/>
      <c r="L25" s="1426"/>
      <c r="M25" s="1404"/>
      <c r="N25" s="1423"/>
      <c r="O25" s="1433">
        <f>_xlfn.XLOOKUP(B22,名簿データ!A:A,名簿データ!W:W)</f>
        <v>0</v>
      </c>
      <c r="P25" s="611">
        <f>_xlfn.XLOOKUP(B22,名簿データ!A:A,名簿データ!AB:AB)</f>
        <v>0</v>
      </c>
      <c r="Q25" s="1412">
        <f>_xlfn.XLOOKUP(B22,名簿データ!A:A,名簿データ!AH:AH)</f>
        <v>0</v>
      </c>
      <c r="R25" s="1413"/>
      <c r="S25" s="1413"/>
      <c r="T25" s="1413"/>
      <c r="U25" s="1414"/>
      <c r="V25" s="614">
        <f>_xlfn.XLOOKUP(B22,名簿データ!A:A,名簿データ!AN:AN)</f>
        <v>0</v>
      </c>
      <c r="W25" s="1461" t="s">
        <v>1346</v>
      </c>
      <c r="X25" s="1462"/>
    </row>
    <row r="26" spans="1:24" ht="11.1" customHeight="1" x14ac:dyDescent="0.15">
      <c r="A26" s="1374"/>
      <c r="B26" s="1415">
        <f>_xlfn.XLOOKUP(B22,名簿データ!A:A,名簿データ!C:C)</f>
        <v>0</v>
      </c>
      <c r="C26" s="1416"/>
      <c r="D26" s="1416"/>
      <c r="E26" s="1417"/>
      <c r="F26" s="1385"/>
      <c r="G26" s="1386"/>
      <c r="H26" s="1387"/>
      <c r="I26" s="1392"/>
      <c r="J26" s="1427"/>
      <c r="K26" s="1428"/>
      <c r="L26" s="1429"/>
      <c r="M26" s="1439">
        <f>_xlfn.XLOOKUP(B22,名簿データ!A:A,名簿データ!T:T)</f>
        <v>0</v>
      </c>
      <c r="N26" s="1441">
        <f>_xlfn.XLOOKUP(B22,名簿データ!A:A,名簿データ!U:U)</f>
        <v>0</v>
      </c>
      <c r="O26" s="1434"/>
      <c r="P26" s="611">
        <f>_xlfn.XLOOKUP(B22,名簿データ!A:A,名簿データ!AC:AC)</f>
        <v>0</v>
      </c>
      <c r="Q26" s="1412">
        <f>_xlfn.XLOOKUP(B22,名簿データ!A:A,名簿データ!AI:AI)</f>
        <v>0</v>
      </c>
      <c r="R26" s="1413"/>
      <c r="S26" s="1413"/>
      <c r="T26" s="1413"/>
      <c r="U26" s="1414"/>
      <c r="V26" s="614">
        <f>_xlfn.XLOOKUP(B22,名簿データ!A:A,名簿データ!AO:AO)</f>
        <v>0</v>
      </c>
      <c r="W26" s="1459"/>
      <c r="X26" s="1460"/>
    </row>
    <row r="27" spans="1:24" ht="11.1" customHeight="1" x14ac:dyDescent="0.15">
      <c r="A27" s="1375"/>
      <c r="B27" s="1436"/>
      <c r="C27" s="1437"/>
      <c r="D27" s="1437"/>
      <c r="E27" s="1438"/>
      <c r="F27" s="1388"/>
      <c r="G27" s="1389"/>
      <c r="H27" s="1390"/>
      <c r="I27" s="1393"/>
      <c r="J27" s="1430"/>
      <c r="K27" s="1431"/>
      <c r="L27" s="1432"/>
      <c r="M27" s="1440"/>
      <c r="N27" s="1442"/>
      <c r="O27" s="1435"/>
      <c r="P27" s="612">
        <f>_xlfn.XLOOKUP(B22,名簿データ!A:A,名簿データ!AD:AD)</f>
        <v>0</v>
      </c>
      <c r="Q27" s="1443">
        <f>_xlfn.XLOOKUP(B22,名簿データ!A:A,名簿データ!AJ:AJ)</f>
        <v>0</v>
      </c>
      <c r="R27" s="1444"/>
      <c r="S27" s="1444"/>
      <c r="T27" s="1444"/>
      <c r="U27" s="1445"/>
      <c r="V27" s="615">
        <f>_xlfn.XLOOKUP(B22,名簿データ!A:A,名簿データ!AP:AP)</f>
        <v>0</v>
      </c>
      <c r="W27" s="1463"/>
      <c r="X27" s="1464"/>
    </row>
    <row r="28" spans="1:24" ht="11.1" customHeight="1" x14ac:dyDescent="0.15">
      <c r="A28" s="1373"/>
      <c r="B28" s="1376"/>
      <c r="C28" s="1377"/>
      <c r="D28" s="1377"/>
      <c r="E28" s="1378"/>
      <c r="F28" s="1382">
        <f>_xlfn.XLOOKUP(B28,名簿データ!A:A,名簿データ!D:D)</f>
        <v>0</v>
      </c>
      <c r="G28" s="1383"/>
      <c r="H28" s="1384"/>
      <c r="I28" s="1391"/>
      <c r="J28" s="1394" t="str">
        <f>IF(B28="","　　　年　月　日",_xlfn.XLOOKUP(B28,名簿データ!A:A,名簿データ!G:G))</f>
        <v>　　　年　月　日</v>
      </c>
      <c r="K28" s="1395"/>
      <c r="L28" s="1396"/>
      <c r="M28" s="1403">
        <f>_xlfn.XLOOKUP(B28,名簿データ!A:A,名簿データ!R:R)</f>
        <v>0</v>
      </c>
      <c r="N28" s="1405"/>
      <c r="O28" s="1407">
        <f>_xlfn.XLOOKUP(B28,名簿データ!A:A,名簿データ!V:V)</f>
        <v>0</v>
      </c>
      <c r="P28" s="610">
        <f>_xlfn.XLOOKUP(B28,名簿データ!A:A,名簿データ!Y:Y)</f>
        <v>0</v>
      </c>
      <c r="Q28" s="1409">
        <f>_xlfn.XLOOKUP(B28,名簿データ!A:A,名簿データ!AE:AE)</f>
        <v>0</v>
      </c>
      <c r="R28" s="1410"/>
      <c r="S28" s="1410"/>
      <c r="T28" s="1410"/>
      <c r="U28" s="1411"/>
      <c r="V28" s="613">
        <f>_xlfn.XLOOKUP(B28,名簿データ!A:A,名簿データ!AK:AK)</f>
        <v>0</v>
      </c>
      <c r="W28" s="1457" t="s">
        <v>1346</v>
      </c>
      <c r="X28" s="1458"/>
    </row>
    <row r="29" spans="1:24" ht="11.1" customHeight="1" x14ac:dyDescent="0.15">
      <c r="A29" s="1374"/>
      <c r="B29" s="1379"/>
      <c r="C29" s="1380"/>
      <c r="D29" s="1380"/>
      <c r="E29" s="1381"/>
      <c r="F29" s="1385"/>
      <c r="G29" s="1386"/>
      <c r="H29" s="1387"/>
      <c r="I29" s="1392"/>
      <c r="J29" s="1397"/>
      <c r="K29" s="1398"/>
      <c r="L29" s="1399"/>
      <c r="M29" s="1404"/>
      <c r="N29" s="1406"/>
      <c r="O29" s="1408"/>
      <c r="P29" s="611">
        <f>_xlfn.XLOOKUP(B28,名簿データ!A:A,名簿データ!Z:Z)</f>
        <v>0</v>
      </c>
      <c r="Q29" s="1412">
        <f>_xlfn.XLOOKUP(B28,名簿データ!A:A,名簿データ!AF:AF)</f>
        <v>0</v>
      </c>
      <c r="R29" s="1413"/>
      <c r="S29" s="1413"/>
      <c r="T29" s="1413"/>
      <c r="U29" s="1414"/>
      <c r="V29" s="614">
        <f>_xlfn.XLOOKUP(B28,名簿データ!A:A,名簿データ!AL:AL)</f>
        <v>0</v>
      </c>
      <c r="W29" s="1459"/>
      <c r="X29" s="1460"/>
    </row>
    <row r="30" spans="1:24" ht="11.1" customHeight="1" x14ac:dyDescent="0.15">
      <c r="A30" s="1374"/>
      <c r="B30" s="1415">
        <f>_xlfn.XLOOKUP(B28,名簿データ!A:A,名簿データ!B:B)</f>
        <v>0</v>
      </c>
      <c r="C30" s="1416"/>
      <c r="D30" s="1416"/>
      <c r="E30" s="1417"/>
      <c r="F30" s="1385"/>
      <c r="G30" s="1386"/>
      <c r="H30" s="1387"/>
      <c r="I30" s="1392"/>
      <c r="J30" s="1400"/>
      <c r="K30" s="1401"/>
      <c r="L30" s="1402"/>
      <c r="M30" s="1421">
        <f>_xlfn.XLOOKUP(B28,名簿データ!A:A,名簿データ!S:S)</f>
        <v>0</v>
      </c>
      <c r="N30" s="1422"/>
      <c r="O30" s="1408"/>
      <c r="P30" s="611">
        <f>_xlfn.XLOOKUP(B28,名簿データ!A:A,名簿データ!AA:AA)</f>
        <v>0</v>
      </c>
      <c r="Q30" s="1412">
        <f>_xlfn.XLOOKUP(B28,名簿データ!A:A,名簿データ!AG:AG)</f>
        <v>0</v>
      </c>
      <c r="R30" s="1413"/>
      <c r="S30" s="1413"/>
      <c r="T30" s="1413"/>
      <c r="U30" s="1414"/>
      <c r="V30" s="614">
        <f>_xlfn.XLOOKUP(B28,名簿データ!A:A,名簿データ!AM:AM)</f>
        <v>0</v>
      </c>
      <c r="W30" s="1459"/>
      <c r="X30" s="1460"/>
    </row>
    <row r="31" spans="1:24" ht="11.1" customHeight="1" x14ac:dyDescent="0.15">
      <c r="A31" s="1374"/>
      <c r="B31" s="1418"/>
      <c r="C31" s="1419"/>
      <c r="D31" s="1419"/>
      <c r="E31" s="1420"/>
      <c r="F31" s="1385"/>
      <c r="G31" s="1386"/>
      <c r="H31" s="1387"/>
      <c r="I31" s="1392"/>
      <c r="J31" s="1424" t="str">
        <f t="shared" ref="J31" si="1">IF(ISTEXT(J28)=FALSE,ROUNDDOWN(YEARFRAC(J28,$M$2),0)&amp;" 歳","   歳")</f>
        <v xml:space="preserve">   歳</v>
      </c>
      <c r="K31" s="1425"/>
      <c r="L31" s="1426"/>
      <c r="M31" s="1404"/>
      <c r="N31" s="1423"/>
      <c r="O31" s="1433">
        <f>_xlfn.XLOOKUP(B28,名簿データ!A:A,名簿データ!W:W)</f>
        <v>0</v>
      </c>
      <c r="P31" s="611">
        <f>_xlfn.XLOOKUP(B28,名簿データ!A:A,名簿データ!AB:AB)</f>
        <v>0</v>
      </c>
      <c r="Q31" s="1412">
        <f>_xlfn.XLOOKUP(B28,名簿データ!A:A,名簿データ!AH:AH)</f>
        <v>0</v>
      </c>
      <c r="R31" s="1413"/>
      <c r="S31" s="1413"/>
      <c r="T31" s="1413"/>
      <c r="U31" s="1414"/>
      <c r="V31" s="614">
        <f>_xlfn.XLOOKUP(B28,名簿データ!A:A,名簿データ!AN:AN)</f>
        <v>0</v>
      </c>
      <c r="W31" s="1461" t="s">
        <v>1346</v>
      </c>
      <c r="X31" s="1462"/>
    </row>
    <row r="32" spans="1:24" ht="11.1" customHeight="1" x14ac:dyDescent="0.15">
      <c r="A32" s="1374"/>
      <c r="B32" s="1415">
        <f>_xlfn.XLOOKUP(B28,名簿データ!A:A,名簿データ!C:C)</f>
        <v>0</v>
      </c>
      <c r="C32" s="1416"/>
      <c r="D32" s="1416"/>
      <c r="E32" s="1417"/>
      <c r="F32" s="1385"/>
      <c r="G32" s="1386"/>
      <c r="H32" s="1387"/>
      <c r="I32" s="1392"/>
      <c r="J32" s="1427"/>
      <c r="K32" s="1428"/>
      <c r="L32" s="1429"/>
      <c r="M32" s="1439">
        <f>_xlfn.XLOOKUP(B28,名簿データ!A:A,名簿データ!T:T)</f>
        <v>0</v>
      </c>
      <c r="N32" s="1441">
        <f>_xlfn.XLOOKUP(B28,名簿データ!A:A,名簿データ!U:U)</f>
        <v>0</v>
      </c>
      <c r="O32" s="1434"/>
      <c r="P32" s="611">
        <f>_xlfn.XLOOKUP(B28,名簿データ!A:A,名簿データ!AC:AC)</f>
        <v>0</v>
      </c>
      <c r="Q32" s="1412">
        <f>_xlfn.XLOOKUP(B28,名簿データ!A:A,名簿データ!AI:AI)</f>
        <v>0</v>
      </c>
      <c r="R32" s="1413"/>
      <c r="S32" s="1413"/>
      <c r="T32" s="1413"/>
      <c r="U32" s="1414"/>
      <c r="V32" s="614">
        <f>_xlfn.XLOOKUP(B28,名簿データ!A:A,名簿データ!AO:AO)</f>
        <v>0</v>
      </c>
      <c r="W32" s="1459"/>
      <c r="X32" s="1460"/>
    </row>
    <row r="33" spans="1:24" ht="11.1" customHeight="1" x14ac:dyDescent="0.15">
      <c r="A33" s="1375"/>
      <c r="B33" s="1436"/>
      <c r="C33" s="1437"/>
      <c r="D33" s="1437"/>
      <c r="E33" s="1438"/>
      <c r="F33" s="1388"/>
      <c r="G33" s="1389"/>
      <c r="H33" s="1390"/>
      <c r="I33" s="1393"/>
      <c r="J33" s="1430"/>
      <c r="K33" s="1431"/>
      <c r="L33" s="1432"/>
      <c r="M33" s="1440"/>
      <c r="N33" s="1442"/>
      <c r="O33" s="1435"/>
      <c r="P33" s="612">
        <f>_xlfn.XLOOKUP(B28,名簿データ!A:A,名簿データ!AD:AD)</f>
        <v>0</v>
      </c>
      <c r="Q33" s="1443">
        <f>_xlfn.XLOOKUP(B28,名簿データ!A:A,名簿データ!AJ:AJ)</f>
        <v>0</v>
      </c>
      <c r="R33" s="1444"/>
      <c r="S33" s="1444"/>
      <c r="T33" s="1444"/>
      <c r="U33" s="1445"/>
      <c r="V33" s="615">
        <f>_xlfn.XLOOKUP(B28,名簿データ!A:A,名簿データ!AP:AP)</f>
        <v>0</v>
      </c>
      <c r="W33" s="1463"/>
      <c r="X33" s="1464"/>
    </row>
    <row r="34" spans="1:24" ht="11.1" customHeight="1" x14ac:dyDescent="0.15">
      <c r="A34" s="1373"/>
      <c r="B34" s="1376"/>
      <c r="C34" s="1377"/>
      <c r="D34" s="1377"/>
      <c r="E34" s="1378"/>
      <c r="F34" s="1382">
        <f>_xlfn.XLOOKUP(B34,名簿データ!A:A,名簿データ!D:D)</f>
        <v>0</v>
      </c>
      <c r="G34" s="1383"/>
      <c r="H34" s="1384"/>
      <c r="I34" s="1391"/>
      <c r="J34" s="1394" t="str">
        <f>IF(B34="","　　　年　月　日",_xlfn.XLOOKUP(B34,名簿データ!A:A,名簿データ!G:G))</f>
        <v>　　　年　月　日</v>
      </c>
      <c r="K34" s="1395"/>
      <c r="L34" s="1396"/>
      <c r="M34" s="1403">
        <f>_xlfn.XLOOKUP(B34,名簿データ!A:A,名簿データ!R:R)</f>
        <v>0</v>
      </c>
      <c r="N34" s="1405"/>
      <c r="O34" s="1407">
        <f>_xlfn.XLOOKUP(B34,名簿データ!A:A,名簿データ!V:V)</f>
        <v>0</v>
      </c>
      <c r="P34" s="610">
        <f>_xlfn.XLOOKUP(B34,名簿データ!A:A,名簿データ!Y:Y)</f>
        <v>0</v>
      </c>
      <c r="Q34" s="1409">
        <f>_xlfn.XLOOKUP(B34,名簿データ!A:A,名簿データ!AE:AE)</f>
        <v>0</v>
      </c>
      <c r="R34" s="1410"/>
      <c r="S34" s="1410"/>
      <c r="T34" s="1410"/>
      <c r="U34" s="1411"/>
      <c r="V34" s="613">
        <f>_xlfn.XLOOKUP(B34,名簿データ!A:A,名簿データ!AK:AK)</f>
        <v>0</v>
      </c>
      <c r="W34" s="1457" t="s">
        <v>1346</v>
      </c>
      <c r="X34" s="1458"/>
    </row>
    <row r="35" spans="1:24" ht="11.1" customHeight="1" x14ac:dyDescent="0.15">
      <c r="A35" s="1374"/>
      <c r="B35" s="1379"/>
      <c r="C35" s="1380"/>
      <c r="D35" s="1380"/>
      <c r="E35" s="1381"/>
      <c r="F35" s="1385"/>
      <c r="G35" s="1386"/>
      <c r="H35" s="1387"/>
      <c r="I35" s="1392"/>
      <c r="J35" s="1397"/>
      <c r="K35" s="1398"/>
      <c r="L35" s="1399"/>
      <c r="M35" s="1404"/>
      <c r="N35" s="1406"/>
      <c r="O35" s="1408"/>
      <c r="P35" s="611">
        <f>_xlfn.XLOOKUP(B34,名簿データ!A:A,名簿データ!Z:Z)</f>
        <v>0</v>
      </c>
      <c r="Q35" s="1412">
        <f>_xlfn.XLOOKUP(B34,名簿データ!A:A,名簿データ!AF:AF)</f>
        <v>0</v>
      </c>
      <c r="R35" s="1413"/>
      <c r="S35" s="1413"/>
      <c r="T35" s="1413"/>
      <c r="U35" s="1414"/>
      <c r="V35" s="614">
        <f>_xlfn.XLOOKUP(B34,名簿データ!A:A,名簿データ!AL:AL)</f>
        <v>0</v>
      </c>
      <c r="W35" s="1459"/>
      <c r="X35" s="1460"/>
    </row>
    <row r="36" spans="1:24" ht="11.1" customHeight="1" x14ac:dyDescent="0.15">
      <c r="A36" s="1374"/>
      <c r="B36" s="1415">
        <f>_xlfn.XLOOKUP(B34,名簿データ!A:A,名簿データ!B:B)</f>
        <v>0</v>
      </c>
      <c r="C36" s="1416"/>
      <c r="D36" s="1416"/>
      <c r="E36" s="1417"/>
      <c r="F36" s="1385"/>
      <c r="G36" s="1386"/>
      <c r="H36" s="1387"/>
      <c r="I36" s="1392"/>
      <c r="J36" s="1400"/>
      <c r="K36" s="1401"/>
      <c r="L36" s="1402"/>
      <c r="M36" s="1421">
        <f>_xlfn.XLOOKUP(B34,名簿データ!A:A,名簿データ!S:S)</f>
        <v>0</v>
      </c>
      <c r="N36" s="1422"/>
      <c r="O36" s="1408"/>
      <c r="P36" s="611">
        <f>_xlfn.XLOOKUP(B34,名簿データ!A:A,名簿データ!AA:AA)</f>
        <v>0</v>
      </c>
      <c r="Q36" s="1412">
        <f>_xlfn.XLOOKUP(B34,名簿データ!A:A,名簿データ!AG:AG)</f>
        <v>0</v>
      </c>
      <c r="R36" s="1413"/>
      <c r="S36" s="1413"/>
      <c r="T36" s="1413"/>
      <c r="U36" s="1414"/>
      <c r="V36" s="614">
        <f>_xlfn.XLOOKUP(B34,名簿データ!A:A,名簿データ!AM:AM)</f>
        <v>0</v>
      </c>
      <c r="W36" s="1459"/>
      <c r="X36" s="1460"/>
    </row>
    <row r="37" spans="1:24" ht="11.1" customHeight="1" x14ac:dyDescent="0.15">
      <c r="A37" s="1374"/>
      <c r="B37" s="1418"/>
      <c r="C37" s="1419"/>
      <c r="D37" s="1419"/>
      <c r="E37" s="1420"/>
      <c r="F37" s="1385"/>
      <c r="G37" s="1386"/>
      <c r="H37" s="1387"/>
      <c r="I37" s="1392"/>
      <c r="J37" s="1424" t="str">
        <f t="shared" ref="J37" si="2">IF(ISTEXT(J34)=FALSE,ROUNDDOWN(YEARFRAC(J34,$M$2),0)&amp;" 歳","   歳")</f>
        <v xml:space="preserve">   歳</v>
      </c>
      <c r="K37" s="1425"/>
      <c r="L37" s="1426"/>
      <c r="M37" s="1404"/>
      <c r="N37" s="1423"/>
      <c r="O37" s="1433">
        <f>_xlfn.XLOOKUP(B34,名簿データ!A:A,名簿データ!W:W)</f>
        <v>0</v>
      </c>
      <c r="P37" s="611">
        <f>_xlfn.XLOOKUP(B34,名簿データ!A:A,名簿データ!AB:AB)</f>
        <v>0</v>
      </c>
      <c r="Q37" s="1412">
        <f>_xlfn.XLOOKUP(B34,名簿データ!A:A,名簿データ!AH:AH)</f>
        <v>0</v>
      </c>
      <c r="R37" s="1413"/>
      <c r="S37" s="1413"/>
      <c r="T37" s="1413"/>
      <c r="U37" s="1414"/>
      <c r="V37" s="614">
        <f>_xlfn.XLOOKUP(B34,名簿データ!A:A,名簿データ!AN:AN)</f>
        <v>0</v>
      </c>
      <c r="W37" s="1461" t="s">
        <v>1346</v>
      </c>
      <c r="X37" s="1462"/>
    </row>
    <row r="38" spans="1:24" ht="11.1" customHeight="1" x14ac:dyDescent="0.15">
      <c r="A38" s="1374"/>
      <c r="B38" s="1415">
        <f>_xlfn.XLOOKUP(B34,名簿データ!A:A,名簿データ!C:C)</f>
        <v>0</v>
      </c>
      <c r="C38" s="1416"/>
      <c r="D38" s="1416"/>
      <c r="E38" s="1417"/>
      <c r="F38" s="1385"/>
      <c r="G38" s="1386"/>
      <c r="H38" s="1387"/>
      <c r="I38" s="1392"/>
      <c r="J38" s="1427"/>
      <c r="K38" s="1428"/>
      <c r="L38" s="1429"/>
      <c r="M38" s="1439">
        <f>_xlfn.XLOOKUP(B34,名簿データ!A:A,名簿データ!T:T)</f>
        <v>0</v>
      </c>
      <c r="N38" s="1441">
        <f>_xlfn.XLOOKUP(B34,名簿データ!A:A,名簿データ!U:U)</f>
        <v>0</v>
      </c>
      <c r="O38" s="1434"/>
      <c r="P38" s="611">
        <f>_xlfn.XLOOKUP(B34,名簿データ!A:A,名簿データ!AC:AC)</f>
        <v>0</v>
      </c>
      <c r="Q38" s="1412">
        <f>_xlfn.XLOOKUP(B34,名簿データ!A:A,名簿データ!AI:AI)</f>
        <v>0</v>
      </c>
      <c r="R38" s="1413"/>
      <c r="S38" s="1413"/>
      <c r="T38" s="1413"/>
      <c r="U38" s="1414"/>
      <c r="V38" s="614">
        <f>_xlfn.XLOOKUP(B34,名簿データ!A:A,名簿データ!AO:AO)</f>
        <v>0</v>
      </c>
      <c r="W38" s="1459"/>
      <c r="X38" s="1460"/>
    </row>
    <row r="39" spans="1:24" ht="11.1" customHeight="1" x14ac:dyDescent="0.15">
      <c r="A39" s="1375"/>
      <c r="B39" s="1436"/>
      <c r="C39" s="1437"/>
      <c r="D39" s="1437"/>
      <c r="E39" s="1438"/>
      <c r="F39" s="1388"/>
      <c r="G39" s="1389"/>
      <c r="H39" s="1390"/>
      <c r="I39" s="1393"/>
      <c r="J39" s="1430"/>
      <c r="K39" s="1431"/>
      <c r="L39" s="1432"/>
      <c r="M39" s="1440"/>
      <c r="N39" s="1442"/>
      <c r="O39" s="1435"/>
      <c r="P39" s="612">
        <f>_xlfn.XLOOKUP(B34,名簿データ!A:A,名簿データ!AD:AD)</f>
        <v>0</v>
      </c>
      <c r="Q39" s="1443">
        <f>_xlfn.XLOOKUP(B34,名簿データ!A:A,名簿データ!AJ:AJ)</f>
        <v>0</v>
      </c>
      <c r="R39" s="1444"/>
      <c r="S39" s="1444"/>
      <c r="T39" s="1444"/>
      <c r="U39" s="1445"/>
      <c r="V39" s="615">
        <f>_xlfn.XLOOKUP(B34,名簿データ!A:A,名簿データ!AP:AP)</f>
        <v>0</v>
      </c>
      <c r="W39" s="1463"/>
      <c r="X39" s="1464"/>
    </row>
    <row r="40" spans="1:24" ht="11.1" customHeight="1" x14ac:dyDescent="0.15">
      <c r="A40" s="1373"/>
      <c r="B40" s="1376"/>
      <c r="C40" s="1377"/>
      <c r="D40" s="1377"/>
      <c r="E40" s="1378"/>
      <c r="F40" s="1382">
        <f>_xlfn.XLOOKUP(B40,名簿データ!A:A,名簿データ!D:D)</f>
        <v>0</v>
      </c>
      <c r="G40" s="1383"/>
      <c r="H40" s="1384"/>
      <c r="I40" s="1391"/>
      <c r="J40" s="1394" t="str">
        <f>IF(B40="","　　　年　月　日",_xlfn.XLOOKUP(B40,名簿データ!A:A,名簿データ!G:G))</f>
        <v>　　　年　月　日</v>
      </c>
      <c r="K40" s="1395"/>
      <c r="L40" s="1396"/>
      <c r="M40" s="1403">
        <f>_xlfn.XLOOKUP(B40,名簿データ!A:A,名簿データ!R:R)</f>
        <v>0</v>
      </c>
      <c r="N40" s="1405"/>
      <c r="O40" s="1407">
        <f>_xlfn.XLOOKUP(B40,名簿データ!A:A,名簿データ!V:V)</f>
        <v>0</v>
      </c>
      <c r="P40" s="610">
        <f>_xlfn.XLOOKUP(B40,名簿データ!A:A,名簿データ!Y:Y)</f>
        <v>0</v>
      </c>
      <c r="Q40" s="1409">
        <f>_xlfn.XLOOKUP(B40,名簿データ!A:A,名簿データ!AE:AE)</f>
        <v>0</v>
      </c>
      <c r="R40" s="1410"/>
      <c r="S40" s="1410"/>
      <c r="T40" s="1410"/>
      <c r="U40" s="1411"/>
      <c r="V40" s="613">
        <f>_xlfn.XLOOKUP(B40,名簿データ!A:A,名簿データ!AK:AK)</f>
        <v>0</v>
      </c>
      <c r="W40" s="1457" t="s">
        <v>1346</v>
      </c>
      <c r="X40" s="1458"/>
    </row>
    <row r="41" spans="1:24" ht="11.1" customHeight="1" x14ac:dyDescent="0.15">
      <c r="A41" s="1374"/>
      <c r="B41" s="1379"/>
      <c r="C41" s="1380"/>
      <c r="D41" s="1380"/>
      <c r="E41" s="1381"/>
      <c r="F41" s="1385"/>
      <c r="G41" s="1386"/>
      <c r="H41" s="1387"/>
      <c r="I41" s="1392"/>
      <c r="J41" s="1397"/>
      <c r="K41" s="1398"/>
      <c r="L41" s="1399"/>
      <c r="M41" s="1404"/>
      <c r="N41" s="1406"/>
      <c r="O41" s="1408"/>
      <c r="P41" s="611">
        <f>_xlfn.XLOOKUP(B40,名簿データ!A:A,名簿データ!Z:Z)</f>
        <v>0</v>
      </c>
      <c r="Q41" s="1412">
        <f>_xlfn.XLOOKUP(B40,名簿データ!A:A,名簿データ!AF:AF)</f>
        <v>0</v>
      </c>
      <c r="R41" s="1413"/>
      <c r="S41" s="1413"/>
      <c r="T41" s="1413"/>
      <c r="U41" s="1414"/>
      <c r="V41" s="614">
        <f>_xlfn.XLOOKUP(B40,名簿データ!A:A,名簿データ!AL:AL)</f>
        <v>0</v>
      </c>
      <c r="W41" s="1459"/>
      <c r="X41" s="1460"/>
    </row>
    <row r="42" spans="1:24" ht="11.1" customHeight="1" x14ac:dyDescent="0.15">
      <c r="A42" s="1374"/>
      <c r="B42" s="1415">
        <f>_xlfn.XLOOKUP(B40,名簿データ!A:A,名簿データ!B:B)</f>
        <v>0</v>
      </c>
      <c r="C42" s="1416"/>
      <c r="D42" s="1416"/>
      <c r="E42" s="1417"/>
      <c r="F42" s="1385"/>
      <c r="G42" s="1386"/>
      <c r="H42" s="1387"/>
      <c r="I42" s="1392"/>
      <c r="J42" s="1400"/>
      <c r="K42" s="1401"/>
      <c r="L42" s="1402"/>
      <c r="M42" s="1421">
        <f>_xlfn.XLOOKUP(B40,名簿データ!A:A,名簿データ!S:S)</f>
        <v>0</v>
      </c>
      <c r="N42" s="1422"/>
      <c r="O42" s="1408"/>
      <c r="P42" s="611">
        <f>_xlfn.XLOOKUP(B40,名簿データ!A:A,名簿データ!AA:AA)</f>
        <v>0</v>
      </c>
      <c r="Q42" s="1412">
        <f>_xlfn.XLOOKUP(B40,名簿データ!A:A,名簿データ!AG:AG)</f>
        <v>0</v>
      </c>
      <c r="R42" s="1413"/>
      <c r="S42" s="1413"/>
      <c r="T42" s="1413"/>
      <c r="U42" s="1414"/>
      <c r="V42" s="614">
        <f>_xlfn.XLOOKUP(B40,名簿データ!A:A,名簿データ!AM:AM)</f>
        <v>0</v>
      </c>
      <c r="W42" s="1459"/>
      <c r="X42" s="1460"/>
    </row>
    <row r="43" spans="1:24" ht="11.1" customHeight="1" x14ac:dyDescent="0.15">
      <c r="A43" s="1374"/>
      <c r="B43" s="1418"/>
      <c r="C43" s="1419"/>
      <c r="D43" s="1419"/>
      <c r="E43" s="1420"/>
      <c r="F43" s="1385"/>
      <c r="G43" s="1386"/>
      <c r="H43" s="1387"/>
      <c r="I43" s="1392"/>
      <c r="J43" s="1424" t="str">
        <f t="shared" ref="J43" si="3">IF(ISTEXT(J40)=FALSE,ROUNDDOWN(YEARFRAC(J40,$M$2),0)&amp;" 歳","   歳")</f>
        <v xml:space="preserve">   歳</v>
      </c>
      <c r="K43" s="1425"/>
      <c r="L43" s="1426"/>
      <c r="M43" s="1404"/>
      <c r="N43" s="1423"/>
      <c r="O43" s="1433">
        <f>_xlfn.XLOOKUP(B40,名簿データ!A:A,名簿データ!W:W)</f>
        <v>0</v>
      </c>
      <c r="P43" s="611">
        <f>_xlfn.XLOOKUP(B40,名簿データ!A:A,名簿データ!AB:AB)</f>
        <v>0</v>
      </c>
      <c r="Q43" s="1412">
        <f>_xlfn.XLOOKUP(B40,名簿データ!A:A,名簿データ!AH:AH)</f>
        <v>0</v>
      </c>
      <c r="R43" s="1413"/>
      <c r="S43" s="1413"/>
      <c r="T43" s="1413"/>
      <c r="U43" s="1414"/>
      <c r="V43" s="614">
        <f>_xlfn.XLOOKUP(B40,名簿データ!A:A,名簿データ!AN:AN)</f>
        <v>0</v>
      </c>
      <c r="W43" s="1461" t="s">
        <v>1346</v>
      </c>
      <c r="X43" s="1462"/>
    </row>
    <row r="44" spans="1:24" ht="11.1" customHeight="1" x14ac:dyDescent="0.15">
      <c r="A44" s="1374"/>
      <c r="B44" s="1415">
        <f>_xlfn.XLOOKUP(B40,名簿データ!A:A,名簿データ!C:C)</f>
        <v>0</v>
      </c>
      <c r="C44" s="1416"/>
      <c r="D44" s="1416"/>
      <c r="E44" s="1417"/>
      <c r="F44" s="1385"/>
      <c r="G44" s="1386"/>
      <c r="H44" s="1387"/>
      <c r="I44" s="1392"/>
      <c r="J44" s="1427"/>
      <c r="K44" s="1428"/>
      <c r="L44" s="1429"/>
      <c r="M44" s="1439">
        <f>_xlfn.XLOOKUP(B40,名簿データ!A:A,名簿データ!T:T)</f>
        <v>0</v>
      </c>
      <c r="N44" s="1441">
        <f>_xlfn.XLOOKUP(B40,名簿データ!A:A,名簿データ!U:U)</f>
        <v>0</v>
      </c>
      <c r="O44" s="1434"/>
      <c r="P44" s="611">
        <f>_xlfn.XLOOKUP(B40,名簿データ!A:A,名簿データ!AC:AC)</f>
        <v>0</v>
      </c>
      <c r="Q44" s="1412">
        <f>_xlfn.XLOOKUP(B40,名簿データ!A:A,名簿データ!AI:AI)</f>
        <v>0</v>
      </c>
      <c r="R44" s="1413"/>
      <c r="S44" s="1413"/>
      <c r="T44" s="1413"/>
      <c r="U44" s="1414"/>
      <c r="V44" s="614">
        <f>_xlfn.XLOOKUP(B40,名簿データ!A:A,名簿データ!AO:AO)</f>
        <v>0</v>
      </c>
      <c r="W44" s="1459"/>
      <c r="X44" s="1460"/>
    </row>
    <row r="45" spans="1:24" ht="11.1" customHeight="1" x14ac:dyDescent="0.15">
      <c r="A45" s="1375"/>
      <c r="B45" s="1436"/>
      <c r="C45" s="1437"/>
      <c r="D45" s="1437"/>
      <c r="E45" s="1438"/>
      <c r="F45" s="1388"/>
      <c r="G45" s="1389"/>
      <c r="H45" s="1390"/>
      <c r="I45" s="1393"/>
      <c r="J45" s="1430"/>
      <c r="K45" s="1431"/>
      <c r="L45" s="1432"/>
      <c r="M45" s="1440"/>
      <c r="N45" s="1442"/>
      <c r="O45" s="1435"/>
      <c r="P45" s="612">
        <f>_xlfn.XLOOKUP(B40,名簿データ!A:A,名簿データ!AD:AD)</f>
        <v>0</v>
      </c>
      <c r="Q45" s="1443">
        <f>_xlfn.XLOOKUP(B40,名簿データ!A:A,名簿データ!AJ:AJ)</f>
        <v>0</v>
      </c>
      <c r="R45" s="1444"/>
      <c r="S45" s="1444"/>
      <c r="T45" s="1444"/>
      <c r="U45" s="1445"/>
      <c r="V45" s="615">
        <f>_xlfn.XLOOKUP(B40,名簿データ!A:A,名簿データ!AP:AP)</f>
        <v>0</v>
      </c>
      <c r="W45" s="1463"/>
      <c r="X45" s="1464"/>
    </row>
    <row r="46" spans="1:24" ht="11.1" customHeight="1" x14ac:dyDescent="0.15">
      <c r="A46" s="1373"/>
      <c r="B46" s="1376"/>
      <c r="C46" s="1377"/>
      <c r="D46" s="1377"/>
      <c r="E46" s="1378"/>
      <c r="F46" s="1382">
        <f>_xlfn.XLOOKUP(B46,名簿データ!A:A,名簿データ!D:D)</f>
        <v>0</v>
      </c>
      <c r="G46" s="1383"/>
      <c r="H46" s="1384"/>
      <c r="I46" s="1391"/>
      <c r="J46" s="1394" t="str">
        <f>IF(B46="","　　　年　月　日",_xlfn.XLOOKUP(B46,名簿データ!A:A,名簿データ!G:G))</f>
        <v>　　　年　月　日</v>
      </c>
      <c r="K46" s="1395"/>
      <c r="L46" s="1396"/>
      <c r="M46" s="1403">
        <f>_xlfn.XLOOKUP(B46,名簿データ!A:A,名簿データ!R:R)</f>
        <v>0</v>
      </c>
      <c r="N46" s="1405"/>
      <c r="O46" s="1407">
        <f>_xlfn.XLOOKUP(B46,名簿データ!A:A,名簿データ!V:V)</f>
        <v>0</v>
      </c>
      <c r="P46" s="610">
        <f>_xlfn.XLOOKUP(B46,名簿データ!A:A,名簿データ!Y:Y)</f>
        <v>0</v>
      </c>
      <c r="Q46" s="1409">
        <f>_xlfn.XLOOKUP(B46,名簿データ!A:A,名簿データ!AE:AE)</f>
        <v>0</v>
      </c>
      <c r="R46" s="1410"/>
      <c r="S46" s="1410"/>
      <c r="T46" s="1410"/>
      <c r="U46" s="1411"/>
      <c r="V46" s="613">
        <f>_xlfn.XLOOKUP(B46,名簿データ!A:A,名簿データ!AK:AK)</f>
        <v>0</v>
      </c>
      <c r="W46" s="1457" t="s">
        <v>1346</v>
      </c>
      <c r="X46" s="1458"/>
    </row>
    <row r="47" spans="1:24" ht="11.1" customHeight="1" x14ac:dyDescent="0.15">
      <c r="A47" s="1374"/>
      <c r="B47" s="1379"/>
      <c r="C47" s="1380"/>
      <c r="D47" s="1380"/>
      <c r="E47" s="1381"/>
      <c r="F47" s="1385"/>
      <c r="G47" s="1386"/>
      <c r="H47" s="1387"/>
      <c r="I47" s="1392"/>
      <c r="J47" s="1397"/>
      <c r="K47" s="1398"/>
      <c r="L47" s="1399"/>
      <c r="M47" s="1404"/>
      <c r="N47" s="1406"/>
      <c r="O47" s="1408"/>
      <c r="P47" s="611">
        <f>_xlfn.XLOOKUP(B46,名簿データ!A:A,名簿データ!Z:Z)</f>
        <v>0</v>
      </c>
      <c r="Q47" s="1412">
        <f>_xlfn.XLOOKUP(B46,名簿データ!A:A,名簿データ!AF:AF)</f>
        <v>0</v>
      </c>
      <c r="R47" s="1413"/>
      <c r="S47" s="1413"/>
      <c r="T47" s="1413"/>
      <c r="U47" s="1414"/>
      <c r="V47" s="614">
        <f>_xlfn.XLOOKUP(B46,名簿データ!A:A,名簿データ!AL:AL)</f>
        <v>0</v>
      </c>
      <c r="W47" s="1459"/>
      <c r="X47" s="1460"/>
    </row>
    <row r="48" spans="1:24" ht="11.1" customHeight="1" x14ac:dyDescent="0.15">
      <c r="A48" s="1374"/>
      <c r="B48" s="1415">
        <f>_xlfn.XLOOKUP(B46,名簿データ!A:A,名簿データ!B:B)</f>
        <v>0</v>
      </c>
      <c r="C48" s="1416"/>
      <c r="D48" s="1416"/>
      <c r="E48" s="1417"/>
      <c r="F48" s="1385"/>
      <c r="G48" s="1386"/>
      <c r="H48" s="1387"/>
      <c r="I48" s="1392"/>
      <c r="J48" s="1400"/>
      <c r="K48" s="1401"/>
      <c r="L48" s="1402"/>
      <c r="M48" s="1421">
        <f>_xlfn.XLOOKUP(B46,名簿データ!A:A,名簿データ!S:S)</f>
        <v>0</v>
      </c>
      <c r="N48" s="1422"/>
      <c r="O48" s="1408"/>
      <c r="P48" s="611">
        <f>_xlfn.XLOOKUP(B46,名簿データ!A:A,名簿データ!AA:AA)</f>
        <v>0</v>
      </c>
      <c r="Q48" s="1412">
        <f>_xlfn.XLOOKUP(B46,名簿データ!A:A,名簿データ!AG:AG)</f>
        <v>0</v>
      </c>
      <c r="R48" s="1413"/>
      <c r="S48" s="1413"/>
      <c r="T48" s="1413"/>
      <c r="U48" s="1414"/>
      <c r="V48" s="614">
        <f>_xlfn.XLOOKUP(B46,名簿データ!A:A,名簿データ!AM:AM)</f>
        <v>0</v>
      </c>
      <c r="W48" s="1459"/>
      <c r="X48" s="1460"/>
    </row>
    <row r="49" spans="1:24" ht="11.1" customHeight="1" x14ac:dyDescent="0.15">
      <c r="A49" s="1374"/>
      <c r="B49" s="1418"/>
      <c r="C49" s="1419"/>
      <c r="D49" s="1419"/>
      <c r="E49" s="1420"/>
      <c r="F49" s="1385"/>
      <c r="G49" s="1386"/>
      <c r="H49" s="1387"/>
      <c r="I49" s="1392"/>
      <c r="J49" s="1424" t="str">
        <f t="shared" ref="J49" si="4">IF(ISTEXT(J46)=FALSE,ROUNDDOWN(YEARFRAC(J46,$M$2),0)&amp;" 歳","   歳")</f>
        <v xml:space="preserve">   歳</v>
      </c>
      <c r="K49" s="1425"/>
      <c r="L49" s="1426"/>
      <c r="M49" s="1404"/>
      <c r="N49" s="1423"/>
      <c r="O49" s="1433">
        <f>_xlfn.XLOOKUP(B46,名簿データ!A:A,名簿データ!W:W)</f>
        <v>0</v>
      </c>
      <c r="P49" s="611">
        <f>_xlfn.XLOOKUP(B46,名簿データ!A:A,名簿データ!AB:AB)</f>
        <v>0</v>
      </c>
      <c r="Q49" s="1412">
        <f>_xlfn.XLOOKUP(B46,名簿データ!A:A,名簿データ!AH:AH)</f>
        <v>0</v>
      </c>
      <c r="R49" s="1413"/>
      <c r="S49" s="1413"/>
      <c r="T49" s="1413"/>
      <c r="U49" s="1414"/>
      <c r="V49" s="614">
        <f>_xlfn.XLOOKUP(B46,名簿データ!A:A,名簿データ!AN:AN)</f>
        <v>0</v>
      </c>
      <c r="W49" s="1461" t="s">
        <v>1346</v>
      </c>
      <c r="X49" s="1462"/>
    </row>
    <row r="50" spans="1:24" ht="11.1" customHeight="1" x14ac:dyDescent="0.15">
      <c r="A50" s="1374"/>
      <c r="B50" s="1415">
        <f>_xlfn.XLOOKUP(B46,名簿データ!A:A,名簿データ!C:C)</f>
        <v>0</v>
      </c>
      <c r="C50" s="1416"/>
      <c r="D50" s="1416"/>
      <c r="E50" s="1417"/>
      <c r="F50" s="1385"/>
      <c r="G50" s="1386"/>
      <c r="H50" s="1387"/>
      <c r="I50" s="1392"/>
      <c r="J50" s="1427"/>
      <c r="K50" s="1428"/>
      <c r="L50" s="1429"/>
      <c r="M50" s="1439">
        <f>_xlfn.XLOOKUP(B46,名簿データ!A:A,名簿データ!T:T)</f>
        <v>0</v>
      </c>
      <c r="N50" s="1441">
        <f>_xlfn.XLOOKUP(B46,名簿データ!A:A,名簿データ!U:U)</f>
        <v>0</v>
      </c>
      <c r="O50" s="1434"/>
      <c r="P50" s="611">
        <f>_xlfn.XLOOKUP(B46,名簿データ!A:A,名簿データ!AC:AC)</f>
        <v>0</v>
      </c>
      <c r="Q50" s="1412">
        <f>_xlfn.XLOOKUP(B46,名簿データ!A:A,名簿データ!AI:AI)</f>
        <v>0</v>
      </c>
      <c r="R50" s="1413"/>
      <c r="S50" s="1413"/>
      <c r="T50" s="1413"/>
      <c r="U50" s="1414"/>
      <c r="V50" s="614">
        <f>_xlfn.XLOOKUP(B46,名簿データ!A:A,名簿データ!AO:AO)</f>
        <v>0</v>
      </c>
      <c r="W50" s="1459"/>
      <c r="X50" s="1460"/>
    </row>
    <row r="51" spans="1:24" ht="11.1" customHeight="1" x14ac:dyDescent="0.15">
      <c r="A51" s="1375"/>
      <c r="B51" s="1436"/>
      <c r="C51" s="1437"/>
      <c r="D51" s="1437"/>
      <c r="E51" s="1438"/>
      <c r="F51" s="1388"/>
      <c r="G51" s="1389"/>
      <c r="H51" s="1390"/>
      <c r="I51" s="1393"/>
      <c r="J51" s="1430"/>
      <c r="K51" s="1431"/>
      <c r="L51" s="1432"/>
      <c r="M51" s="1440"/>
      <c r="N51" s="1442"/>
      <c r="O51" s="1435"/>
      <c r="P51" s="612">
        <f>_xlfn.XLOOKUP(B46,名簿データ!A:A,名簿データ!AD:AD)</f>
        <v>0</v>
      </c>
      <c r="Q51" s="1443">
        <f>_xlfn.XLOOKUP(B46,名簿データ!A:A,名簿データ!AJ:AJ)</f>
        <v>0</v>
      </c>
      <c r="R51" s="1444"/>
      <c r="S51" s="1444"/>
      <c r="T51" s="1444"/>
      <c r="U51" s="1445"/>
      <c r="V51" s="615">
        <f>_xlfn.XLOOKUP(B46,名簿データ!A:A,名簿データ!AP:AP)</f>
        <v>0</v>
      </c>
      <c r="W51" s="1463"/>
      <c r="X51" s="1464"/>
    </row>
    <row r="52" spans="1:24" ht="11.1" customHeight="1" x14ac:dyDescent="0.15">
      <c r="A52" s="1373"/>
      <c r="B52" s="1376"/>
      <c r="C52" s="1377"/>
      <c r="D52" s="1377"/>
      <c r="E52" s="1378"/>
      <c r="F52" s="1382">
        <f>_xlfn.XLOOKUP(B52,名簿データ!A:A,名簿データ!D:D)</f>
        <v>0</v>
      </c>
      <c r="G52" s="1383"/>
      <c r="H52" s="1384"/>
      <c r="I52" s="1391"/>
      <c r="J52" s="1394" t="str">
        <f>IF(B52="","　　　年　月　日",_xlfn.XLOOKUP(B52,名簿データ!A:A,名簿データ!G:G))</f>
        <v>　　　年　月　日</v>
      </c>
      <c r="K52" s="1395"/>
      <c r="L52" s="1396"/>
      <c r="M52" s="1403">
        <f>_xlfn.XLOOKUP(B52,名簿データ!A:A,名簿データ!R:R)</f>
        <v>0</v>
      </c>
      <c r="N52" s="1405"/>
      <c r="O52" s="1407">
        <f>_xlfn.XLOOKUP(B52,名簿データ!A:A,名簿データ!V:V)</f>
        <v>0</v>
      </c>
      <c r="P52" s="610">
        <f>_xlfn.XLOOKUP(B52,名簿データ!A:A,名簿データ!Y:Y)</f>
        <v>0</v>
      </c>
      <c r="Q52" s="1409">
        <f>_xlfn.XLOOKUP(B52,名簿データ!A:A,名簿データ!AE:AE)</f>
        <v>0</v>
      </c>
      <c r="R52" s="1410"/>
      <c r="S52" s="1410"/>
      <c r="T52" s="1410"/>
      <c r="U52" s="1411"/>
      <c r="V52" s="613">
        <f>_xlfn.XLOOKUP(B52,名簿データ!A:A,名簿データ!AK:AK)</f>
        <v>0</v>
      </c>
      <c r="W52" s="1457" t="s">
        <v>1346</v>
      </c>
      <c r="X52" s="1458"/>
    </row>
    <row r="53" spans="1:24" ht="11.1" customHeight="1" x14ac:dyDescent="0.15">
      <c r="A53" s="1374"/>
      <c r="B53" s="1379"/>
      <c r="C53" s="1380"/>
      <c r="D53" s="1380"/>
      <c r="E53" s="1381"/>
      <c r="F53" s="1385"/>
      <c r="G53" s="1386"/>
      <c r="H53" s="1387"/>
      <c r="I53" s="1392"/>
      <c r="J53" s="1397"/>
      <c r="K53" s="1398"/>
      <c r="L53" s="1399"/>
      <c r="M53" s="1404"/>
      <c r="N53" s="1406"/>
      <c r="O53" s="1408"/>
      <c r="P53" s="611">
        <f>_xlfn.XLOOKUP(B52,名簿データ!A:A,名簿データ!Z:Z)</f>
        <v>0</v>
      </c>
      <c r="Q53" s="1412">
        <f>_xlfn.XLOOKUP(B52,名簿データ!A:A,名簿データ!AF:AF)</f>
        <v>0</v>
      </c>
      <c r="R53" s="1413"/>
      <c r="S53" s="1413"/>
      <c r="T53" s="1413"/>
      <c r="U53" s="1414"/>
      <c r="V53" s="614">
        <f>_xlfn.XLOOKUP(B52,名簿データ!A:A,名簿データ!AL:AL)</f>
        <v>0</v>
      </c>
      <c r="W53" s="1459"/>
      <c r="X53" s="1460"/>
    </row>
    <row r="54" spans="1:24" ht="11.1" customHeight="1" x14ac:dyDescent="0.15">
      <c r="A54" s="1374"/>
      <c r="B54" s="1415">
        <f>_xlfn.XLOOKUP(B52,名簿データ!A:A,名簿データ!B:B)</f>
        <v>0</v>
      </c>
      <c r="C54" s="1416"/>
      <c r="D54" s="1416"/>
      <c r="E54" s="1417"/>
      <c r="F54" s="1385"/>
      <c r="G54" s="1386"/>
      <c r="H54" s="1387"/>
      <c r="I54" s="1392"/>
      <c r="J54" s="1400"/>
      <c r="K54" s="1401"/>
      <c r="L54" s="1402"/>
      <c r="M54" s="1421">
        <f>_xlfn.XLOOKUP(B52,名簿データ!A:A,名簿データ!S:S)</f>
        <v>0</v>
      </c>
      <c r="N54" s="1422"/>
      <c r="O54" s="1408"/>
      <c r="P54" s="611">
        <f>_xlfn.XLOOKUP(B52,名簿データ!A:A,名簿データ!AA:AA)</f>
        <v>0</v>
      </c>
      <c r="Q54" s="1412">
        <f>_xlfn.XLOOKUP(B52,名簿データ!A:A,名簿データ!AG:AG)</f>
        <v>0</v>
      </c>
      <c r="R54" s="1413"/>
      <c r="S54" s="1413"/>
      <c r="T54" s="1413"/>
      <c r="U54" s="1414"/>
      <c r="V54" s="614">
        <f>_xlfn.XLOOKUP(B52,名簿データ!A:A,名簿データ!AM:AM)</f>
        <v>0</v>
      </c>
      <c r="W54" s="1459"/>
      <c r="X54" s="1460"/>
    </row>
    <row r="55" spans="1:24" ht="11.1" customHeight="1" x14ac:dyDescent="0.15">
      <c r="A55" s="1374"/>
      <c r="B55" s="1418"/>
      <c r="C55" s="1419"/>
      <c r="D55" s="1419"/>
      <c r="E55" s="1420"/>
      <c r="F55" s="1385"/>
      <c r="G55" s="1386"/>
      <c r="H55" s="1387"/>
      <c r="I55" s="1392"/>
      <c r="J55" s="1424" t="str">
        <f t="shared" ref="J55" si="5">IF(ISTEXT(J52)=FALSE,ROUNDDOWN(YEARFRAC(J52,$M$2),0)&amp;" 歳","   歳")</f>
        <v xml:space="preserve">   歳</v>
      </c>
      <c r="K55" s="1425"/>
      <c r="L55" s="1426"/>
      <c r="M55" s="1404"/>
      <c r="N55" s="1423"/>
      <c r="O55" s="1433">
        <f>_xlfn.XLOOKUP(B52,名簿データ!A:A,名簿データ!W:W)</f>
        <v>0</v>
      </c>
      <c r="P55" s="611">
        <f>_xlfn.XLOOKUP(B52,名簿データ!A:A,名簿データ!AB:AB)</f>
        <v>0</v>
      </c>
      <c r="Q55" s="1412">
        <f>_xlfn.XLOOKUP(B52,名簿データ!A:A,名簿データ!AH:AH)</f>
        <v>0</v>
      </c>
      <c r="R55" s="1413"/>
      <c r="S55" s="1413"/>
      <c r="T55" s="1413"/>
      <c r="U55" s="1414"/>
      <c r="V55" s="614">
        <f>_xlfn.XLOOKUP(B52,名簿データ!A:A,名簿データ!AN:AN)</f>
        <v>0</v>
      </c>
      <c r="W55" s="1461" t="s">
        <v>1346</v>
      </c>
      <c r="X55" s="1462"/>
    </row>
    <row r="56" spans="1:24" ht="11.1" customHeight="1" x14ac:dyDescent="0.15">
      <c r="A56" s="1374"/>
      <c r="B56" s="1415">
        <f>_xlfn.XLOOKUP(B52,名簿データ!A:A,名簿データ!C:C)</f>
        <v>0</v>
      </c>
      <c r="C56" s="1416"/>
      <c r="D56" s="1416"/>
      <c r="E56" s="1417"/>
      <c r="F56" s="1385"/>
      <c r="G56" s="1386"/>
      <c r="H56" s="1387"/>
      <c r="I56" s="1392"/>
      <c r="J56" s="1427"/>
      <c r="K56" s="1428"/>
      <c r="L56" s="1429"/>
      <c r="M56" s="1439">
        <f>_xlfn.XLOOKUP(B52,名簿データ!A:A,名簿データ!T:T)</f>
        <v>0</v>
      </c>
      <c r="N56" s="1441">
        <f>_xlfn.XLOOKUP(B52,名簿データ!A:A,名簿データ!U:U)</f>
        <v>0</v>
      </c>
      <c r="O56" s="1434"/>
      <c r="P56" s="611">
        <f>_xlfn.XLOOKUP(B52,名簿データ!A:A,名簿データ!AC:AC)</f>
        <v>0</v>
      </c>
      <c r="Q56" s="1412">
        <f>_xlfn.XLOOKUP(B52,名簿データ!A:A,名簿データ!AI:AI)</f>
        <v>0</v>
      </c>
      <c r="R56" s="1413"/>
      <c r="S56" s="1413"/>
      <c r="T56" s="1413"/>
      <c r="U56" s="1414"/>
      <c r="V56" s="614">
        <f>_xlfn.XLOOKUP(B52,名簿データ!A:A,名簿データ!AO:AO)</f>
        <v>0</v>
      </c>
      <c r="W56" s="1459"/>
      <c r="X56" s="1460"/>
    </row>
    <row r="57" spans="1:24" ht="11.1" customHeight="1" x14ac:dyDescent="0.15">
      <c r="A57" s="1375"/>
      <c r="B57" s="1436"/>
      <c r="C57" s="1437"/>
      <c r="D57" s="1437"/>
      <c r="E57" s="1438"/>
      <c r="F57" s="1388"/>
      <c r="G57" s="1389"/>
      <c r="H57" s="1390"/>
      <c r="I57" s="1393"/>
      <c r="J57" s="1430"/>
      <c r="K57" s="1431"/>
      <c r="L57" s="1432"/>
      <c r="M57" s="1440"/>
      <c r="N57" s="1442"/>
      <c r="O57" s="1435"/>
      <c r="P57" s="612">
        <f>_xlfn.XLOOKUP(B52,名簿データ!A:A,名簿データ!AD:AD)</f>
        <v>0</v>
      </c>
      <c r="Q57" s="1443">
        <f>_xlfn.XLOOKUP(B52,名簿データ!A:A,名簿データ!AJ:AJ)</f>
        <v>0</v>
      </c>
      <c r="R57" s="1444"/>
      <c r="S57" s="1444"/>
      <c r="T57" s="1444"/>
      <c r="U57" s="1445"/>
      <c r="V57" s="615">
        <f>_xlfn.XLOOKUP(B52,名簿データ!A:A,名簿データ!AP:AP)</f>
        <v>0</v>
      </c>
      <c r="W57" s="1463"/>
      <c r="X57" s="1464"/>
    </row>
    <row r="58" spans="1:24" ht="11.1" customHeight="1" x14ac:dyDescent="0.15">
      <c r="A58" s="1373"/>
      <c r="B58" s="1376"/>
      <c r="C58" s="1377"/>
      <c r="D58" s="1377"/>
      <c r="E58" s="1378"/>
      <c r="F58" s="1382">
        <f>_xlfn.XLOOKUP(B58,名簿データ!A:A,名簿データ!D:D)</f>
        <v>0</v>
      </c>
      <c r="G58" s="1383"/>
      <c r="H58" s="1384"/>
      <c r="I58" s="1391"/>
      <c r="J58" s="1394" t="str">
        <f>IF(B58="","　　　年　月　日",_xlfn.XLOOKUP(B58,名簿データ!A:A,名簿データ!G:G))</f>
        <v>　　　年　月　日</v>
      </c>
      <c r="K58" s="1395"/>
      <c r="L58" s="1396"/>
      <c r="M58" s="1403">
        <f>_xlfn.XLOOKUP(B58,名簿データ!A:A,名簿データ!R:R)</f>
        <v>0</v>
      </c>
      <c r="N58" s="1405"/>
      <c r="O58" s="1407">
        <f>_xlfn.XLOOKUP(B58,名簿データ!A:A,名簿データ!V:V)</f>
        <v>0</v>
      </c>
      <c r="P58" s="610">
        <f>_xlfn.XLOOKUP(B58,名簿データ!A:A,名簿データ!Y:Y)</f>
        <v>0</v>
      </c>
      <c r="Q58" s="1409">
        <f>_xlfn.XLOOKUP(B58,名簿データ!A:A,名簿データ!AE:AE)</f>
        <v>0</v>
      </c>
      <c r="R58" s="1410"/>
      <c r="S58" s="1410"/>
      <c r="T58" s="1410"/>
      <c r="U58" s="1411"/>
      <c r="V58" s="613">
        <f>_xlfn.XLOOKUP(B58,名簿データ!A:A,名簿データ!AK:AK)</f>
        <v>0</v>
      </c>
      <c r="W58" s="1457" t="s">
        <v>1346</v>
      </c>
      <c r="X58" s="1458"/>
    </row>
    <row r="59" spans="1:24" ht="11.1" customHeight="1" x14ac:dyDescent="0.15">
      <c r="A59" s="1374"/>
      <c r="B59" s="1379"/>
      <c r="C59" s="1380"/>
      <c r="D59" s="1380"/>
      <c r="E59" s="1381"/>
      <c r="F59" s="1385"/>
      <c r="G59" s="1386"/>
      <c r="H59" s="1387"/>
      <c r="I59" s="1392"/>
      <c r="J59" s="1397"/>
      <c r="K59" s="1398"/>
      <c r="L59" s="1399"/>
      <c r="M59" s="1404"/>
      <c r="N59" s="1406"/>
      <c r="O59" s="1408"/>
      <c r="P59" s="611">
        <f>_xlfn.XLOOKUP(B58,名簿データ!A:A,名簿データ!Z:Z)</f>
        <v>0</v>
      </c>
      <c r="Q59" s="1412">
        <f>_xlfn.XLOOKUP(B58,名簿データ!A:A,名簿データ!AF:AF)</f>
        <v>0</v>
      </c>
      <c r="R59" s="1413"/>
      <c r="S59" s="1413"/>
      <c r="T59" s="1413"/>
      <c r="U59" s="1414"/>
      <c r="V59" s="614">
        <f>_xlfn.XLOOKUP(B58,名簿データ!A:A,名簿データ!AL:AL)</f>
        <v>0</v>
      </c>
      <c r="W59" s="1459"/>
      <c r="X59" s="1460"/>
    </row>
    <row r="60" spans="1:24" ht="11.1" customHeight="1" x14ac:dyDescent="0.15">
      <c r="A60" s="1374"/>
      <c r="B60" s="1415">
        <f>_xlfn.XLOOKUP(B58,名簿データ!A:A,名簿データ!B:B)</f>
        <v>0</v>
      </c>
      <c r="C60" s="1416"/>
      <c r="D60" s="1416"/>
      <c r="E60" s="1417"/>
      <c r="F60" s="1385"/>
      <c r="G60" s="1386"/>
      <c r="H60" s="1387"/>
      <c r="I60" s="1392"/>
      <c r="J60" s="1400"/>
      <c r="K60" s="1401"/>
      <c r="L60" s="1402"/>
      <c r="M60" s="1421">
        <f>_xlfn.XLOOKUP(B58,名簿データ!A:A,名簿データ!S:S)</f>
        <v>0</v>
      </c>
      <c r="N60" s="1422"/>
      <c r="O60" s="1408"/>
      <c r="P60" s="611">
        <f>_xlfn.XLOOKUP(B58,名簿データ!A:A,名簿データ!AA:AA)</f>
        <v>0</v>
      </c>
      <c r="Q60" s="1412">
        <f>_xlfn.XLOOKUP(B58,名簿データ!A:A,名簿データ!AG:AG)</f>
        <v>0</v>
      </c>
      <c r="R60" s="1413"/>
      <c r="S60" s="1413"/>
      <c r="T60" s="1413"/>
      <c r="U60" s="1414"/>
      <c r="V60" s="614">
        <f>_xlfn.XLOOKUP(B58,名簿データ!A:A,名簿データ!AM:AM)</f>
        <v>0</v>
      </c>
      <c r="W60" s="1459"/>
      <c r="X60" s="1460"/>
    </row>
    <row r="61" spans="1:24" ht="11.1" customHeight="1" x14ac:dyDescent="0.15">
      <c r="A61" s="1374"/>
      <c r="B61" s="1418"/>
      <c r="C61" s="1419"/>
      <c r="D61" s="1419"/>
      <c r="E61" s="1420"/>
      <c r="F61" s="1385"/>
      <c r="G61" s="1386"/>
      <c r="H61" s="1387"/>
      <c r="I61" s="1392"/>
      <c r="J61" s="1424" t="str">
        <f t="shared" ref="J61" si="6">IF(ISTEXT(J58)=FALSE,ROUNDDOWN(YEARFRAC(J58,$M$2),0)&amp;" 歳","   歳")</f>
        <v xml:space="preserve">   歳</v>
      </c>
      <c r="K61" s="1425"/>
      <c r="L61" s="1426"/>
      <c r="M61" s="1404"/>
      <c r="N61" s="1423"/>
      <c r="O61" s="1433">
        <f>_xlfn.XLOOKUP(B58,名簿データ!A:A,名簿データ!W:W)</f>
        <v>0</v>
      </c>
      <c r="P61" s="611">
        <f>_xlfn.XLOOKUP(B58,名簿データ!A:A,名簿データ!AB:AB)</f>
        <v>0</v>
      </c>
      <c r="Q61" s="1412">
        <f>_xlfn.XLOOKUP(B58,名簿データ!A:A,名簿データ!AH:AH)</f>
        <v>0</v>
      </c>
      <c r="R61" s="1413"/>
      <c r="S61" s="1413"/>
      <c r="T61" s="1413"/>
      <c r="U61" s="1414"/>
      <c r="V61" s="614">
        <f>_xlfn.XLOOKUP(B58,名簿データ!A:A,名簿データ!AN:AN)</f>
        <v>0</v>
      </c>
      <c r="W61" s="1461" t="s">
        <v>1346</v>
      </c>
      <c r="X61" s="1462"/>
    </row>
    <row r="62" spans="1:24" ht="11.1" customHeight="1" x14ac:dyDescent="0.15">
      <c r="A62" s="1374"/>
      <c r="B62" s="1415">
        <f>_xlfn.XLOOKUP(B58,名簿データ!A:A,名簿データ!C:C)</f>
        <v>0</v>
      </c>
      <c r="C62" s="1416"/>
      <c r="D62" s="1416"/>
      <c r="E62" s="1417"/>
      <c r="F62" s="1385"/>
      <c r="G62" s="1386"/>
      <c r="H62" s="1387"/>
      <c r="I62" s="1392"/>
      <c r="J62" s="1427"/>
      <c r="K62" s="1428"/>
      <c r="L62" s="1429"/>
      <c r="M62" s="1439">
        <f>_xlfn.XLOOKUP(B58,名簿データ!A:A,名簿データ!T:T)</f>
        <v>0</v>
      </c>
      <c r="N62" s="1441">
        <f>_xlfn.XLOOKUP(B58,名簿データ!A:A,名簿データ!U:U)</f>
        <v>0</v>
      </c>
      <c r="O62" s="1434"/>
      <c r="P62" s="611">
        <f>_xlfn.XLOOKUP(B58,名簿データ!A:A,名簿データ!AC:AC)</f>
        <v>0</v>
      </c>
      <c r="Q62" s="1412">
        <f>_xlfn.XLOOKUP(B58,名簿データ!A:A,名簿データ!AI:AI)</f>
        <v>0</v>
      </c>
      <c r="R62" s="1413"/>
      <c r="S62" s="1413"/>
      <c r="T62" s="1413"/>
      <c r="U62" s="1414"/>
      <c r="V62" s="614">
        <f>_xlfn.XLOOKUP(B58,名簿データ!A:A,名簿データ!AO:AO)</f>
        <v>0</v>
      </c>
      <c r="W62" s="1459"/>
      <c r="X62" s="1460"/>
    </row>
    <row r="63" spans="1:24" ht="11.1" customHeight="1" x14ac:dyDescent="0.15">
      <c r="A63" s="1375"/>
      <c r="B63" s="1436"/>
      <c r="C63" s="1437"/>
      <c r="D63" s="1437"/>
      <c r="E63" s="1438"/>
      <c r="F63" s="1388"/>
      <c r="G63" s="1389"/>
      <c r="H63" s="1390"/>
      <c r="I63" s="1393"/>
      <c r="J63" s="1430"/>
      <c r="K63" s="1431"/>
      <c r="L63" s="1432"/>
      <c r="M63" s="1440"/>
      <c r="N63" s="1442"/>
      <c r="O63" s="1435"/>
      <c r="P63" s="612">
        <f>_xlfn.XLOOKUP(B58,名簿データ!A:A,名簿データ!AD:AD)</f>
        <v>0</v>
      </c>
      <c r="Q63" s="1443">
        <f>_xlfn.XLOOKUP(B58,名簿データ!A:A,名簿データ!AJ:AJ)</f>
        <v>0</v>
      </c>
      <c r="R63" s="1444"/>
      <c r="S63" s="1444"/>
      <c r="T63" s="1444"/>
      <c r="U63" s="1445"/>
      <c r="V63" s="615">
        <f>_xlfn.XLOOKUP(B58,名簿データ!A:A,名簿データ!AP:AP)</f>
        <v>0</v>
      </c>
      <c r="W63" s="1463"/>
      <c r="X63" s="1464"/>
    </row>
    <row r="64" spans="1:24" ht="11.1" customHeight="1" x14ac:dyDescent="0.15">
      <c r="A64" s="1373"/>
      <c r="B64" s="1376"/>
      <c r="C64" s="1377"/>
      <c r="D64" s="1377"/>
      <c r="E64" s="1378"/>
      <c r="F64" s="1382">
        <f>_xlfn.XLOOKUP(B64,名簿データ!A:A,名簿データ!D:D)</f>
        <v>0</v>
      </c>
      <c r="G64" s="1383"/>
      <c r="H64" s="1384"/>
      <c r="I64" s="1391"/>
      <c r="J64" s="1394" t="str">
        <f>IF(B64="","　　　年　月　日",_xlfn.XLOOKUP(B64,名簿データ!A:A,名簿データ!G:G))</f>
        <v>　　　年　月　日</v>
      </c>
      <c r="K64" s="1395"/>
      <c r="L64" s="1396"/>
      <c r="M64" s="1403">
        <f>_xlfn.XLOOKUP(B64,名簿データ!A:A,名簿データ!R:R)</f>
        <v>0</v>
      </c>
      <c r="N64" s="1405"/>
      <c r="O64" s="1407">
        <f>_xlfn.XLOOKUP(B64,名簿データ!A:A,名簿データ!V:V)</f>
        <v>0</v>
      </c>
      <c r="P64" s="610">
        <f>_xlfn.XLOOKUP(B64,名簿データ!A:A,名簿データ!Y:Y)</f>
        <v>0</v>
      </c>
      <c r="Q64" s="1409">
        <f>_xlfn.XLOOKUP(B64,名簿データ!A:A,名簿データ!AE:AE)</f>
        <v>0</v>
      </c>
      <c r="R64" s="1410"/>
      <c r="S64" s="1410"/>
      <c r="T64" s="1410"/>
      <c r="U64" s="1411"/>
      <c r="V64" s="613">
        <f>_xlfn.XLOOKUP(B64,名簿データ!A:A,名簿データ!AK:AK)</f>
        <v>0</v>
      </c>
      <c r="W64" s="1457" t="s">
        <v>1346</v>
      </c>
      <c r="X64" s="1458"/>
    </row>
    <row r="65" spans="1:24" ht="11.1" customHeight="1" x14ac:dyDescent="0.15">
      <c r="A65" s="1374"/>
      <c r="B65" s="1379"/>
      <c r="C65" s="1380"/>
      <c r="D65" s="1380"/>
      <c r="E65" s="1381"/>
      <c r="F65" s="1385"/>
      <c r="G65" s="1446"/>
      <c r="H65" s="1387"/>
      <c r="I65" s="1392"/>
      <c r="J65" s="1397"/>
      <c r="K65" s="1447"/>
      <c r="L65" s="1399"/>
      <c r="M65" s="1404"/>
      <c r="N65" s="1406"/>
      <c r="O65" s="1408"/>
      <c r="P65" s="611">
        <f>_xlfn.XLOOKUP(B64,名簿データ!A:A,名簿データ!Z:Z)</f>
        <v>0</v>
      </c>
      <c r="Q65" s="1412">
        <f>_xlfn.XLOOKUP(B64,名簿データ!A:A,名簿データ!AF:AF)</f>
        <v>0</v>
      </c>
      <c r="R65" s="1413"/>
      <c r="S65" s="1413"/>
      <c r="T65" s="1413"/>
      <c r="U65" s="1414"/>
      <c r="V65" s="614">
        <f>_xlfn.XLOOKUP(B64,名簿データ!A:A,名簿データ!AL:AL)</f>
        <v>0</v>
      </c>
      <c r="W65" s="1459"/>
      <c r="X65" s="1460"/>
    </row>
    <row r="66" spans="1:24" ht="11.1" customHeight="1" x14ac:dyDescent="0.15">
      <c r="A66" s="1374"/>
      <c r="B66" s="1415">
        <f>_xlfn.XLOOKUP(B64,名簿データ!A:A,名簿データ!B:B)</f>
        <v>0</v>
      </c>
      <c r="C66" s="1416"/>
      <c r="D66" s="1416"/>
      <c r="E66" s="1417"/>
      <c r="F66" s="1385"/>
      <c r="G66" s="1446"/>
      <c r="H66" s="1387"/>
      <c r="I66" s="1392"/>
      <c r="J66" s="1400"/>
      <c r="K66" s="1401"/>
      <c r="L66" s="1402"/>
      <c r="M66" s="1421">
        <f>_xlfn.XLOOKUP(B64,名簿データ!A:A,名簿データ!S:S)</f>
        <v>0</v>
      </c>
      <c r="N66" s="1422"/>
      <c r="O66" s="1408"/>
      <c r="P66" s="611">
        <f>_xlfn.XLOOKUP(B64,名簿データ!A:A,名簿データ!AA:AA)</f>
        <v>0</v>
      </c>
      <c r="Q66" s="1412">
        <f>_xlfn.XLOOKUP(B64,名簿データ!A:A,名簿データ!AG:AG)</f>
        <v>0</v>
      </c>
      <c r="R66" s="1413"/>
      <c r="S66" s="1413"/>
      <c r="T66" s="1413"/>
      <c r="U66" s="1414"/>
      <c r="V66" s="614">
        <f>_xlfn.XLOOKUP(B64,名簿データ!A:A,名簿データ!AM:AM)</f>
        <v>0</v>
      </c>
      <c r="W66" s="1459"/>
      <c r="X66" s="1460"/>
    </row>
    <row r="67" spans="1:24" ht="11.1" customHeight="1" x14ac:dyDescent="0.15">
      <c r="A67" s="1374"/>
      <c r="B67" s="1418"/>
      <c r="C67" s="1419"/>
      <c r="D67" s="1419"/>
      <c r="E67" s="1420"/>
      <c r="F67" s="1385"/>
      <c r="G67" s="1446"/>
      <c r="H67" s="1387"/>
      <c r="I67" s="1392"/>
      <c r="J67" s="1424" t="str">
        <f>IF(ISTEXT(J64)=FALSE,ROUNDDOWN(YEARFRAC(J64,$M$2),0)&amp;" 歳","   歳")</f>
        <v xml:space="preserve">   歳</v>
      </c>
      <c r="K67" s="1425"/>
      <c r="L67" s="1426"/>
      <c r="M67" s="1404"/>
      <c r="N67" s="1423"/>
      <c r="O67" s="1433">
        <f>_xlfn.XLOOKUP(B64,名簿データ!A:A,名簿データ!W:W)</f>
        <v>0</v>
      </c>
      <c r="P67" s="611">
        <f>_xlfn.XLOOKUP(B64,名簿データ!A:A,名簿データ!AB:AB)</f>
        <v>0</v>
      </c>
      <c r="Q67" s="1412">
        <f>_xlfn.XLOOKUP(B64,名簿データ!A:A,名簿データ!AH:AH)</f>
        <v>0</v>
      </c>
      <c r="R67" s="1413"/>
      <c r="S67" s="1413"/>
      <c r="T67" s="1413"/>
      <c r="U67" s="1414"/>
      <c r="V67" s="614">
        <f>_xlfn.XLOOKUP(B64,名簿データ!A:A,名簿データ!AN:AN)</f>
        <v>0</v>
      </c>
      <c r="W67" s="1461" t="s">
        <v>1346</v>
      </c>
      <c r="X67" s="1462"/>
    </row>
    <row r="68" spans="1:24" ht="11.1" customHeight="1" x14ac:dyDescent="0.15">
      <c r="A68" s="1374"/>
      <c r="B68" s="1415">
        <f>_xlfn.XLOOKUP(B64,名簿データ!A:A,名簿データ!C:C)</f>
        <v>0</v>
      </c>
      <c r="C68" s="1416"/>
      <c r="D68" s="1416"/>
      <c r="E68" s="1417"/>
      <c r="F68" s="1385"/>
      <c r="G68" s="1446"/>
      <c r="H68" s="1387"/>
      <c r="I68" s="1392"/>
      <c r="J68" s="1427"/>
      <c r="K68" s="1448"/>
      <c r="L68" s="1429"/>
      <c r="M68" s="1439">
        <f>_xlfn.XLOOKUP(B64,名簿データ!A:A,名簿データ!T:T)</f>
        <v>0</v>
      </c>
      <c r="N68" s="1441">
        <f>_xlfn.XLOOKUP(B64,名簿データ!A:A,名簿データ!U:U)</f>
        <v>0</v>
      </c>
      <c r="O68" s="1434"/>
      <c r="P68" s="611">
        <f>_xlfn.XLOOKUP(B64,名簿データ!A:A,名簿データ!AC:AC)</f>
        <v>0</v>
      </c>
      <c r="Q68" s="1412">
        <f>_xlfn.XLOOKUP(B64,名簿データ!A:A,名簿データ!AI:AI)</f>
        <v>0</v>
      </c>
      <c r="R68" s="1413"/>
      <c r="S68" s="1413"/>
      <c r="T68" s="1413"/>
      <c r="U68" s="1414"/>
      <c r="V68" s="614">
        <f>_xlfn.XLOOKUP(B64,名簿データ!A:A,名簿データ!AO:AO)</f>
        <v>0</v>
      </c>
      <c r="W68" s="1459"/>
      <c r="X68" s="1460"/>
    </row>
    <row r="69" spans="1:24" ht="11.1" customHeight="1" x14ac:dyDescent="0.15">
      <c r="A69" s="1375"/>
      <c r="B69" s="1436"/>
      <c r="C69" s="1437"/>
      <c r="D69" s="1437"/>
      <c r="E69" s="1438"/>
      <c r="F69" s="1388"/>
      <c r="G69" s="1389"/>
      <c r="H69" s="1390"/>
      <c r="I69" s="1393"/>
      <c r="J69" s="1430"/>
      <c r="K69" s="1431"/>
      <c r="L69" s="1432"/>
      <c r="M69" s="1440"/>
      <c r="N69" s="1442"/>
      <c r="O69" s="1435"/>
      <c r="P69" s="612">
        <f>_xlfn.XLOOKUP(B64,名簿データ!A:A,名簿データ!AD:AD)</f>
        <v>0</v>
      </c>
      <c r="Q69" s="1443">
        <f>_xlfn.XLOOKUP(B64,名簿データ!A:A,名簿データ!AJ:AJ)</f>
        <v>0</v>
      </c>
      <c r="R69" s="1444"/>
      <c r="S69" s="1444"/>
      <c r="T69" s="1444"/>
      <c r="U69" s="1445"/>
      <c r="V69" s="615">
        <f>_xlfn.XLOOKUP(B64,名簿データ!A:A,名簿データ!AP:AP)</f>
        <v>0</v>
      </c>
      <c r="W69" s="1463"/>
      <c r="X69" s="1464"/>
    </row>
    <row r="70" spans="1:24" ht="11.1" customHeight="1" x14ac:dyDescent="0.15">
      <c r="A70" s="1373"/>
      <c r="B70" s="1376"/>
      <c r="C70" s="1377"/>
      <c r="D70" s="1377"/>
      <c r="E70" s="1378"/>
      <c r="F70" s="1382">
        <f>_xlfn.XLOOKUP(B70,名簿データ!A:A,名簿データ!D:D)</f>
        <v>0</v>
      </c>
      <c r="G70" s="1383"/>
      <c r="H70" s="1384"/>
      <c r="I70" s="1391"/>
      <c r="J70" s="1394" t="str">
        <f>IF(B70="","　　　年　月　日",_xlfn.XLOOKUP(B70,名簿データ!A:A,名簿データ!G:G))</f>
        <v>　　　年　月　日</v>
      </c>
      <c r="K70" s="1395"/>
      <c r="L70" s="1396"/>
      <c r="M70" s="1403">
        <f>_xlfn.XLOOKUP(B70,名簿データ!A:A,名簿データ!R:R)</f>
        <v>0</v>
      </c>
      <c r="N70" s="1405"/>
      <c r="O70" s="1407">
        <f>_xlfn.XLOOKUP(B70,名簿データ!A:A,名簿データ!V:V)</f>
        <v>0</v>
      </c>
      <c r="P70" s="610">
        <f>_xlfn.XLOOKUP(B70,名簿データ!A:A,名簿データ!Y:Y)</f>
        <v>0</v>
      </c>
      <c r="Q70" s="1409">
        <f>_xlfn.XLOOKUP(B70,名簿データ!A:A,名簿データ!AE:AE)</f>
        <v>0</v>
      </c>
      <c r="R70" s="1410"/>
      <c r="S70" s="1410"/>
      <c r="T70" s="1410"/>
      <c r="U70" s="1411"/>
      <c r="V70" s="613">
        <f>_xlfn.XLOOKUP(B70,名簿データ!A:A,名簿データ!AK:AK)</f>
        <v>0</v>
      </c>
      <c r="W70" s="1457" t="s">
        <v>1346</v>
      </c>
      <c r="X70" s="1458"/>
    </row>
    <row r="71" spans="1:24" ht="11.1" customHeight="1" x14ac:dyDescent="0.15">
      <c r="A71" s="1374"/>
      <c r="B71" s="1379"/>
      <c r="C71" s="1380"/>
      <c r="D71" s="1380"/>
      <c r="E71" s="1381"/>
      <c r="F71" s="1385"/>
      <c r="G71" s="1386"/>
      <c r="H71" s="1387"/>
      <c r="I71" s="1392"/>
      <c r="J71" s="1397"/>
      <c r="K71" s="1398"/>
      <c r="L71" s="1399"/>
      <c r="M71" s="1404"/>
      <c r="N71" s="1406"/>
      <c r="O71" s="1408"/>
      <c r="P71" s="611">
        <f>_xlfn.XLOOKUP(B70,名簿データ!A:A,名簿データ!Z:Z)</f>
        <v>0</v>
      </c>
      <c r="Q71" s="1412">
        <f>_xlfn.XLOOKUP(B70,名簿データ!A:A,名簿データ!AF:AF)</f>
        <v>0</v>
      </c>
      <c r="R71" s="1413"/>
      <c r="S71" s="1413"/>
      <c r="T71" s="1413"/>
      <c r="U71" s="1414"/>
      <c r="V71" s="614">
        <f>_xlfn.XLOOKUP(B70,名簿データ!A:A,名簿データ!AL:AL)</f>
        <v>0</v>
      </c>
      <c r="W71" s="1459"/>
      <c r="X71" s="1460"/>
    </row>
    <row r="72" spans="1:24" ht="11.1" customHeight="1" x14ac:dyDescent="0.15">
      <c r="A72" s="1374"/>
      <c r="B72" s="1415">
        <f>_xlfn.XLOOKUP(B70,名簿データ!A:A,名簿データ!B:B)</f>
        <v>0</v>
      </c>
      <c r="C72" s="1416"/>
      <c r="D72" s="1416"/>
      <c r="E72" s="1417"/>
      <c r="F72" s="1385"/>
      <c r="G72" s="1386"/>
      <c r="H72" s="1387"/>
      <c r="I72" s="1392"/>
      <c r="J72" s="1400"/>
      <c r="K72" s="1401"/>
      <c r="L72" s="1402"/>
      <c r="M72" s="1421">
        <f>_xlfn.XLOOKUP(B70,名簿データ!A:A,名簿データ!S:S)</f>
        <v>0</v>
      </c>
      <c r="N72" s="1422"/>
      <c r="O72" s="1408"/>
      <c r="P72" s="611">
        <f>_xlfn.XLOOKUP(B70,名簿データ!A:A,名簿データ!AA:AA)</f>
        <v>0</v>
      </c>
      <c r="Q72" s="1412">
        <f>_xlfn.XLOOKUP(B70,名簿データ!A:A,名簿データ!AG:AG)</f>
        <v>0</v>
      </c>
      <c r="R72" s="1413"/>
      <c r="S72" s="1413"/>
      <c r="T72" s="1413"/>
      <c r="U72" s="1414"/>
      <c r="V72" s="614">
        <f>_xlfn.XLOOKUP(B70,名簿データ!A:A,名簿データ!AM:AM)</f>
        <v>0</v>
      </c>
      <c r="W72" s="1459"/>
      <c r="X72" s="1460"/>
    </row>
    <row r="73" spans="1:24" ht="11.1" customHeight="1" x14ac:dyDescent="0.15">
      <c r="A73" s="1374"/>
      <c r="B73" s="1418"/>
      <c r="C73" s="1419"/>
      <c r="D73" s="1419"/>
      <c r="E73" s="1420"/>
      <c r="F73" s="1385"/>
      <c r="G73" s="1386"/>
      <c r="H73" s="1387"/>
      <c r="I73" s="1392"/>
      <c r="J73" s="1424" t="str">
        <f t="shared" ref="J73" si="7">IF(ISTEXT(J70)=FALSE,ROUNDDOWN(YEARFRAC(J70,$M$2),0)&amp;" 歳","   歳")</f>
        <v xml:space="preserve">   歳</v>
      </c>
      <c r="K73" s="1425"/>
      <c r="L73" s="1426"/>
      <c r="M73" s="1404"/>
      <c r="N73" s="1423"/>
      <c r="O73" s="1433">
        <f>_xlfn.XLOOKUP(B70,名簿データ!A:A,名簿データ!W:W)</f>
        <v>0</v>
      </c>
      <c r="P73" s="611">
        <f>_xlfn.XLOOKUP(B70,名簿データ!A:A,名簿データ!AB:AB)</f>
        <v>0</v>
      </c>
      <c r="Q73" s="1412">
        <f>_xlfn.XLOOKUP(B70,名簿データ!A:A,名簿データ!AH:AH)</f>
        <v>0</v>
      </c>
      <c r="R73" s="1413"/>
      <c r="S73" s="1413"/>
      <c r="T73" s="1413"/>
      <c r="U73" s="1414"/>
      <c r="V73" s="614">
        <f>_xlfn.XLOOKUP(B70,名簿データ!A:A,名簿データ!AN:AN)</f>
        <v>0</v>
      </c>
      <c r="W73" s="1461" t="s">
        <v>1346</v>
      </c>
      <c r="X73" s="1462"/>
    </row>
    <row r="74" spans="1:24" ht="11.1" customHeight="1" x14ac:dyDescent="0.15">
      <c r="A74" s="1374"/>
      <c r="B74" s="1415">
        <f>_xlfn.XLOOKUP(B70,名簿データ!A:A,名簿データ!C:C)</f>
        <v>0</v>
      </c>
      <c r="C74" s="1416"/>
      <c r="D74" s="1416"/>
      <c r="E74" s="1417"/>
      <c r="F74" s="1385"/>
      <c r="G74" s="1386"/>
      <c r="H74" s="1387"/>
      <c r="I74" s="1392"/>
      <c r="J74" s="1427"/>
      <c r="K74" s="1428"/>
      <c r="L74" s="1429"/>
      <c r="M74" s="1439">
        <f>_xlfn.XLOOKUP(B70,名簿データ!A:A,名簿データ!T:T)</f>
        <v>0</v>
      </c>
      <c r="N74" s="1441">
        <f>_xlfn.XLOOKUP(B70,名簿データ!A:A,名簿データ!U:U)</f>
        <v>0</v>
      </c>
      <c r="O74" s="1434"/>
      <c r="P74" s="611">
        <f>_xlfn.XLOOKUP(B70,名簿データ!A:A,名簿データ!AC:AC)</f>
        <v>0</v>
      </c>
      <c r="Q74" s="1412">
        <f>_xlfn.XLOOKUP(B70,名簿データ!A:A,名簿データ!AI:AI)</f>
        <v>0</v>
      </c>
      <c r="R74" s="1413"/>
      <c r="S74" s="1413"/>
      <c r="T74" s="1413"/>
      <c r="U74" s="1414"/>
      <c r="V74" s="614">
        <f>_xlfn.XLOOKUP(B70,名簿データ!A:A,名簿データ!AO:AO)</f>
        <v>0</v>
      </c>
      <c r="W74" s="1459"/>
      <c r="X74" s="1460"/>
    </row>
    <row r="75" spans="1:24" ht="11.1" customHeight="1" x14ac:dyDescent="0.15">
      <c r="A75" s="1375"/>
      <c r="B75" s="1436"/>
      <c r="C75" s="1437"/>
      <c r="D75" s="1437"/>
      <c r="E75" s="1438"/>
      <c r="F75" s="1388"/>
      <c r="G75" s="1389"/>
      <c r="H75" s="1390"/>
      <c r="I75" s="1393"/>
      <c r="J75" s="1430"/>
      <c r="K75" s="1431"/>
      <c r="L75" s="1432"/>
      <c r="M75" s="1440"/>
      <c r="N75" s="1442"/>
      <c r="O75" s="1435"/>
      <c r="P75" s="612">
        <f>_xlfn.XLOOKUP(B70,名簿データ!A:A,名簿データ!AD:AD)</f>
        <v>0</v>
      </c>
      <c r="Q75" s="1443">
        <f>_xlfn.XLOOKUP(B70,名簿データ!A:A,名簿データ!AJ:AJ)</f>
        <v>0</v>
      </c>
      <c r="R75" s="1444"/>
      <c r="S75" s="1444"/>
      <c r="T75" s="1444"/>
      <c r="U75" s="1445"/>
      <c r="V75" s="615">
        <f>_xlfn.XLOOKUP(B70,名簿データ!A:A,名簿データ!AP:AP)</f>
        <v>0</v>
      </c>
      <c r="W75" s="1463"/>
      <c r="X75" s="1464"/>
    </row>
    <row r="76" spans="1:24" ht="11.1" customHeight="1" x14ac:dyDescent="0.15">
      <c r="A76" s="1373"/>
      <c r="B76" s="1376"/>
      <c r="C76" s="1377"/>
      <c r="D76" s="1377"/>
      <c r="E76" s="1378"/>
      <c r="F76" s="1382">
        <f>_xlfn.XLOOKUP(B76,名簿データ!A:A,名簿データ!D:D)</f>
        <v>0</v>
      </c>
      <c r="G76" s="1383"/>
      <c r="H76" s="1384"/>
      <c r="I76" s="1391"/>
      <c r="J76" s="1394" t="str">
        <f>IF(B76="","　　　年　月　日",_xlfn.XLOOKUP(B76,名簿データ!A:A,名簿データ!G:G))</f>
        <v>　　　年　月　日</v>
      </c>
      <c r="K76" s="1395"/>
      <c r="L76" s="1396"/>
      <c r="M76" s="1403">
        <f>_xlfn.XLOOKUP(B76,名簿データ!A:A,名簿データ!R:R)</f>
        <v>0</v>
      </c>
      <c r="N76" s="1405"/>
      <c r="O76" s="1407">
        <f>_xlfn.XLOOKUP(B76,名簿データ!A:A,名簿データ!V:V)</f>
        <v>0</v>
      </c>
      <c r="P76" s="610">
        <f>_xlfn.XLOOKUP(B76,名簿データ!A:A,名簿データ!Y:Y)</f>
        <v>0</v>
      </c>
      <c r="Q76" s="1409">
        <f>_xlfn.XLOOKUP(B76,名簿データ!A:A,名簿データ!AE:AE)</f>
        <v>0</v>
      </c>
      <c r="R76" s="1410"/>
      <c r="S76" s="1410"/>
      <c r="T76" s="1410"/>
      <c r="U76" s="1411"/>
      <c r="V76" s="613">
        <f>_xlfn.XLOOKUP(B76,名簿データ!A:A,名簿データ!AK:AK)</f>
        <v>0</v>
      </c>
      <c r="W76" s="1457" t="s">
        <v>1346</v>
      </c>
      <c r="X76" s="1458"/>
    </row>
    <row r="77" spans="1:24" ht="11.1" customHeight="1" x14ac:dyDescent="0.15">
      <c r="A77" s="1374"/>
      <c r="B77" s="1379"/>
      <c r="C77" s="1380"/>
      <c r="D77" s="1380"/>
      <c r="E77" s="1381"/>
      <c r="F77" s="1385"/>
      <c r="G77" s="1386"/>
      <c r="H77" s="1387"/>
      <c r="I77" s="1392"/>
      <c r="J77" s="1397"/>
      <c r="K77" s="1398"/>
      <c r="L77" s="1399"/>
      <c r="M77" s="1404"/>
      <c r="N77" s="1406"/>
      <c r="O77" s="1408"/>
      <c r="P77" s="611">
        <f>_xlfn.XLOOKUP(B76,名簿データ!A:A,名簿データ!Z:Z)</f>
        <v>0</v>
      </c>
      <c r="Q77" s="1412">
        <f>_xlfn.XLOOKUP(B76,名簿データ!A:A,名簿データ!AF:AF)</f>
        <v>0</v>
      </c>
      <c r="R77" s="1413"/>
      <c r="S77" s="1413"/>
      <c r="T77" s="1413"/>
      <c r="U77" s="1414"/>
      <c r="V77" s="614">
        <f>_xlfn.XLOOKUP(B76,名簿データ!A:A,名簿データ!AL:AL)</f>
        <v>0</v>
      </c>
      <c r="W77" s="1459"/>
      <c r="X77" s="1460"/>
    </row>
    <row r="78" spans="1:24" ht="11.1" customHeight="1" x14ac:dyDescent="0.15">
      <c r="A78" s="1374"/>
      <c r="B78" s="1415">
        <f>_xlfn.XLOOKUP(B76,名簿データ!A:A,名簿データ!B:B)</f>
        <v>0</v>
      </c>
      <c r="C78" s="1416"/>
      <c r="D78" s="1416"/>
      <c r="E78" s="1417"/>
      <c r="F78" s="1385"/>
      <c r="G78" s="1386"/>
      <c r="H78" s="1387"/>
      <c r="I78" s="1392"/>
      <c r="J78" s="1400"/>
      <c r="K78" s="1401"/>
      <c r="L78" s="1402"/>
      <c r="M78" s="1421">
        <f>_xlfn.XLOOKUP(B76,名簿データ!A:A,名簿データ!S:S)</f>
        <v>0</v>
      </c>
      <c r="N78" s="1422"/>
      <c r="O78" s="1408"/>
      <c r="P78" s="611">
        <f>_xlfn.XLOOKUP(B76,名簿データ!A:A,名簿データ!AA:AA)</f>
        <v>0</v>
      </c>
      <c r="Q78" s="1412">
        <f>_xlfn.XLOOKUP(B76,名簿データ!A:A,名簿データ!AG:AG)</f>
        <v>0</v>
      </c>
      <c r="R78" s="1413"/>
      <c r="S78" s="1413"/>
      <c r="T78" s="1413"/>
      <c r="U78" s="1414"/>
      <c r="V78" s="614">
        <f>_xlfn.XLOOKUP(B76,名簿データ!A:A,名簿データ!AM:AM)</f>
        <v>0</v>
      </c>
      <c r="W78" s="1459"/>
      <c r="X78" s="1460"/>
    </row>
    <row r="79" spans="1:24" ht="11.1" customHeight="1" x14ac:dyDescent="0.15">
      <c r="A79" s="1374"/>
      <c r="B79" s="1418"/>
      <c r="C79" s="1419"/>
      <c r="D79" s="1419"/>
      <c r="E79" s="1420"/>
      <c r="F79" s="1385"/>
      <c r="G79" s="1386"/>
      <c r="H79" s="1387"/>
      <c r="I79" s="1392"/>
      <c r="J79" s="1424" t="str">
        <f t="shared" ref="J79" si="8">IF(ISTEXT(J76)=FALSE,ROUNDDOWN(YEARFRAC(J76,$M$2),0)&amp;" 歳","   歳")</f>
        <v xml:space="preserve">   歳</v>
      </c>
      <c r="K79" s="1425"/>
      <c r="L79" s="1426"/>
      <c r="M79" s="1404"/>
      <c r="N79" s="1423"/>
      <c r="O79" s="1433">
        <f>_xlfn.XLOOKUP(B76,名簿データ!A:A,名簿データ!W:W)</f>
        <v>0</v>
      </c>
      <c r="P79" s="611">
        <f>_xlfn.XLOOKUP(B76,名簿データ!A:A,名簿データ!AB:AB)</f>
        <v>0</v>
      </c>
      <c r="Q79" s="1412">
        <f>_xlfn.XLOOKUP(B76,名簿データ!A:A,名簿データ!AH:AH)</f>
        <v>0</v>
      </c>
      <c r="R79" s="1413"/>
      <c r="S79" s="1413"/>
      <c r="T79" s="1413"/>
      <c r="U79" s="1414"/>
      <c r="V79" s="614">
        <f>_xlfn.XLOOKUP(B76,名簿データ!A:A,名簿データ!AN:AN)</f>
        <v>0</v>
      </c>
      <c r="W79" s="1461" t="s">
        <v>1346</v>
      </c>
      <c r="X79" s="1462"/>
    </row>
    <row r="80" spans="1:24" ht="11.1" customHeight="1" x14ac:dyDescent="0.15">
      <c r="A80" s="1374"/>
      <c r="B80" s="1415">
        <f>_xlfn.XLOOKUP(B76,名簿データ!A:A,名簿データ!C:C)</f>
        <v>0</v>
      </c>
      <c r="C80" s="1416"/>
      <c r="D80" s="1416"/>
      <c r="E80" s="1417"/>
      <c r="F80" s="1385"/>
      <c r="G80" s="1386"/>
      <c r="H80" s="1387"/>
      <c r="I80" s="1392"/>
      <c r="J80" s="1427"/>
      <c r="K80" s="1428"/>
      <c r="L80" s="1429"/>
      <c r="M80" s="1439">
        <f>_xlfn.XLOOKUP(B76,名簿データ!A:A,名簿データ!T:T)</f>
        <v>0</v>
      </c>
      <c r="N80" s="1441">
        <f>_xlfn.XLOOKUP(B76,名簿データ!A:A,名簿データ!U:U)</f>
        <v>0</v>
      </c>
      <c r="O80" s="1434"/>
      <c r="P80" s="611">
        <f>_xlfn.XLOOKUP(B76,名簿データ!A:A,名簿データ!AC:AC)</f>
        <v>0</v>
      </c>
      <c r="Q80" s="1412">
        <f>_xlfn.XLOOKUP(B76,名簿データ!A:A,名簿データ!AI:AI)</f>
        <v>0</v>
      </c>
      <c r="R80" s="1413"/>
      <c r="S80" s="1413"/>
      <c r="T80" s="1413"/>
      <c r="U80" s="1414"/>
      <c r="V80" s="614">
        <f>_xlfn.XLOOKUP(B76,名簿データ!A:A,名簿データ!AO:AO)</f>
        <v>0</v>
      </c>
      <c r="W80" s="1459"/>
      <c r="X80" s="1460"/>
    </row>
    <row r="81" spans="1:24" ht="11.1" customHeight="1" x14ac:dyDescent="0.15">
      <c r="A81" s="1375"/>
      <c r="B81" s="1436"/>
      <c r="C81" s="1437"/>
      <c r="D81" s="1437"/>
      <c r="E81" s="1438"/>
      <c r="F81" s="1388"/>
      <c r="G81" s="1389"/>
      <c r="H81" s="1390"/>
      <c r="I81" s="1393"/>
      <c r="J81" s="1430"/>
      <c r="K81" s="1431"/>
      <c r="L81" s="1432"/>
      <c r="M81" s="1440"/>
      <c r="N81" s="1442"/>
      <c r="O81" s="1435"/>
      <c r="P81" s="612">
        <f>_xlfn.XLOOKUP(B76,名簿データ!A:A,名簿データ!AD:AD)</f>
        <v>0</v>
      </c>
      <c r="Q81" s="1443">
        <f>_xlfn.XLOOKUP(B76,名簿データ!A:A,名簿データ!AJ:AJ)</f>
        <v>0</v>
      </c>
      <c r="R81" s="1444"/>
      <c r="S81" s="1444"/>
      <c r="T81" s="1444"/>
      <c r="U81" s="1445"/>
      <c r="V81" s="615">
        <f>_xlfn.XLOOKUP(B76,名簿データ!A:A,名簿データ!AP:AP)</f>
        <v>0</v>
      </c>
      <c r="W81" s="1463"/>
      <c r="X81" s="1464"/>
    </row>
    <row r="82" spans="1:24" ht="11.1" customHeight="1" x14ac:dyDescent="0.15">
      <c r="A82" s="1373"/>
      <c r="B82" s="1376"/>
      <c r="C82" s="1377"/>
      <c r="D82" s="1377"/>
      <c r="E82" s="1378"/>
      <c r="F82" s="1382">
        <f>_xlfn.XLOOKUP(B82,名簿データ!A:A,名簿データ!D:D)</f>
        <v>0</v>
      </c>
      <c r="G82" s="1383"/>
      <c r="H82" s="1384"/>
      <c r="I82" s="1391"/>
      <c r="J82" s="1394" t="str">
        <f>IF(B82="","　　　年　月　日",_xlfn.XLOOKUP(B82,名簿データ!A:A,名簿データ!G:G))</f>
        <v>　　　年　月　日</v>
      </c>
      <c r="K82" s="1395"/>
      <c r="L82" s="1396"/>
      <c r="M82" s="1403">
        <f>_xlfn.XLOOKUP(B82,名簿データ!A:A,名簿データ!R:R)</f>
        <v>0</v>
      </c>
      <c r="N82" s="1405"/>
      <c r="O82" s="1407">
        <f>_xlfn.XLOOKUP(B82,名簿データ!A:A,名簿データ!V:V)</f>
        <v>0</v>
      </c>
      <c r="P82" s="610">
        <f>_xlfn.XLOOKUP(B82,名簿データ!A:A,名簿データ!Y:Y)</f>
        <v>0</v>
      </c>
      <c r="Q82" s="1409">
        <f>_xlfn.XLOOKUP(B82,名簿データ!A:A,名簿データ!AE:AE)</f>
        <v>0</v>
      </c>
      <c r="R82" s="1410"/>
      <c r="S82" s="1410"/>
      <c r="T82" s="1410"/>
      <c r="U82" s="1411"/>
      <c r="V82" s="613">
        <f>_xlfn.XLOOKUP(B82,名簿データ!A:A,名簿データ!AK:AK)</f>
        <v>0</v>
      </c>
      <c r="W82" s="1457" t="s">
        <v>1346</v>
      </c>
      <c r="X82" s="1458"/>
    </row>
    <row r="83" spans="1:24" ht="11.1" customHeight="1" x14ac:dyDescent="0.15">
      <c r="A83" s="1374"/>
      <c r="B83" s="1379"/>
      <c r="C83" s="1380"/>
      <c r="D83" s="1380"/>
      <c r="E83" s="1381"/>
      <c r="F83" s="1385"/>
      <c r="G83" s="1386"/>
      <c r="H83" s="1387"/>
      <c r="I83" s="1392"/>
      <c r="J83" s="1397"/>
      <c r="K83" s="1398"/>
      <c r="L83" s="1399"/>
      <c r="M83" s="1404"/>
      <c r="N83" s="1406"/>
      <c r="O83" s="1408"/>
      <c r="P83" s="611">
        <f>_xlfn.XLOOKUP(B82,名簿データ!A:A,名簿データ!Z:Z)</f>
        <v>0</v>
      </c>
      <c r="Q83" s="1412">
        <f>_xlfn.XLOOKUP(B82,名簿データ!A:A,名簿データ!AF:AF)</f>
        <v>0</v>
      </c>
      <c r="R83" s="1413"/>
      <c r="S83" s="1413"/>
      <c r="T83" s="1413"/>
      <c r="U83" s="1414"/>
      <c r="V83" s="614">
        <f>_xlfn.XLOOKUP(B82,名簿データ!A:A,名簿データ!AL:AL)</f>
        <v>0</v>
      </c>
      <c r="W83" s="1459"/>
      <c r="X83" s="1460"/>
    </row>
    <row r="84" spans="1:24" ht="11.1" customHeight="1" x14ac:dyDescent="0.15">
      <c r="A84" s="1374"/>
      <c r="B84" s="1415">
        <f>_xlfn.XLOOKUP(B82,名簿データ!A:A,名簿データ!B:B)</f>
        <v>0</v>
      </c>
      <c r="C84" s="1416"/>
      <c r="D84" s="1416"/>
      <c r="E84" s="1417"/>
      <c r="F84" s="1385"/>
      <c r="G84" s="1386"/>
      <c r="H84" s="1387"/>
      <c r="I84" s="1392"/>
      <c r="J84" s="1400"/>
      <c r="K84" s="1401"/>
      <c r="L84" s="1402"/>
      <c r="M84" s="1421">
        <f>_xlfn.XLOOKUP(B82,名簿データ!A:A,名簿データ!S:S)</f>
        <v>0</v>
      </c>
      <c r="N84" s="1422"/>
      <c r="O84" s="1408"/>
      <c r="P84" s="611">
        <f>_xlfn.XLOOKUP(B82,名簿データ!A:A,名簿データ!AA:AA)</f>
        <v>0</v>
      </c>
      <c r="Q84" s="1412">
        <f>_xlfn.XLOOKUP(B82,名簿データ!A:A,名簿データ!AG:AG)</f>
        <v>0</v>
      </c>
      <c r="R84" s="1413"/>
      <c r="S84" s="1413"/>
      <c r="T84" s="1413"/>
      <c r="U84" s="1414"/>
      <c r="V84" s="614">
        <f>_xlfn.XLOOKUP(B82,名簿データ!A:A,名簿データ!AM:AM)</f>
        <v>0</v>
      </c>
      <c r="W84" s="1459"/>
      <c r="X84" s="1460"/>
    </row>
    <row r="85" spans="1:24" ht="11.1" customHeight="1" x14ac:dyDescent="0.15">
      <c r="A85" s="1374"/>
      <c r="B85" s="1418"/>
      <c r="C85" s="1419"/>
      <c r="D85" s="1419"/>
      <c r="E85" s="1420"/>
      <c r="F85" s="1385"/>
      <c r="G85" s="1386"/>
      <c r="H85" s="1387"/>
      <c r="I85" s="1392"/>
      <c r="J85" s="1424" t="str">
        <f t="shared" ref="J85" si="9">IF(ISTEXT(J82)=FALSE,ROUNDDOWN(YEARFRAC(J82,$M$2),0)&amp;" 歳","   歳")</f>
        <v xml:space="preserve">   歳</v>
      </c>
      <c r="K85" s="1425"/>
      <c r="L85" s="1426"/>
      <c r="M85" s="1404"/>
      <c r="N85" s="1423"/>
      <c r="O85" s="1433">
        <f>_xlfn.XLOOKUP(B82,名簿データ!A:A,名簿データ!W:W)</f>
        <v>0</v>
      </c>
      <c r="P85" s="611">
        <f>_xlfn.XLOOKUP(B82,名簿データ!A:A,名簿データ!AB:AB)</f>
        <v>0</v>
      </c>
      <c r="Q85" s="1412">
        <f>_xlfn.XLOOKUP(B82,名簿データ!A:A,名簿データ!AH:AH)</f>
        <v>0</v>
      </c>
      <c r="R85" s="1413"/>
      <c r="S85" s="1413"/>
      <c r="T85" s="1413"/>
      <c r="U85" s="1414"/>
      <c r="V85" s="614">
        <f>_xlfn.XLOOKUP(B82,名簿データ!A:A,名簿データ!AN:AN)</f>
        <v>0</v>
      </c>
      <c r="W85" s="1461" t="s">
        <v>1346</v>
      </c>
      <c r="X85" s="1462"/>
    </row>
    <row r="86" spans="1:24" ht="11.1" customHeight="1" x14ac:dyDescent="0.15">
      <c r="A86" s="1374"/>
      <c r="B86" s="1415">
        <f>_xlfn.XLOOKUP(B82,名簿データ!A:A,名簿データ!C:C)</f>
        <v>0</v>
      </c>
      <c r="C86" s="1416"/>
      <c r="D86" s="1416"/>
      <c r="E86" s="1417"/>
      <c r="F86" s="1385"/>
      <c r="G86" s="1386"/>
      <c r="H86" s="1387"/>
      <c r="I86" s="1392"/>
      <c r="J86" s="1427"/>
      <c r="K86" s="1428"/>
      <c r="L86" s="1429"/>
      <c r="M86" s="1439">
        <f>_xlfn.XLOOKUP(B82,名簿データ!A:A,名簿データ!T:T)</f>
        <v>0</v>
      </c>
      <c r="N86" s="1441">
        <f>_xlfn.XLOOKUP(B82,名簿データ!A:A,名簿データ!U:U)</f>
        <v>0</v>
      </c>
      <c r="O86" s="1434"/>
      <c r="P86" s="611">
        <f>_xlfn.XLOOKUP(B82,名簿データ!A:A,名簿データ!AC:AC)</f>
        <v>0</v>
      </c>
      <c r="Q86" s="1412">
        <f>_xlfn.XLOOKUP(B82,名簿データ!A:A,名簿データ!AI:AI)</f>
        <v>0</v>
      </c>
      <c r="R86" s="1413"/>
      <c r="S86" s="1413"/>
      <c r="T86" s="1413"/>
      <c r="U86" s="1414"/>
      <c r="V86" s="614">
        <f>_xlfn.XLOOKUP(B82,名簿データ!A:A,名簿データ!AO:AO)</f>
        <v>0</v>
      </c>
      <c r="W86" s="1459"/>
      <c r="X86" s="1460"/>
    </row>
    <row r="87" spans="1:24" ht="11.1" customHeight="1" x14ac:dyDescent="0.15">
      <c r="A87" s="1375"/>
      <c r="B87" s="1436"/>
      <c r="C87" s="1437"/>
      <c r="D87" s="1437"/>
      <c r="E87" s="1438"/>
      <c r="F87" s="1388"/>
      <c r="G87" s="1389"/>
      <c r="H87" s="1390"/>
      <c r="I87" s="1393"/>
      <c r="J87" s="1430"/>
      <c r="K87" s="1431"/>
      <c r="L87" s="1432"/>
      <c r="M87" s="1440"/>
      <c r="N87" s="1442"/>
      <c r="O87" s="1435"/>
      <c r="P87" s="612">
        <f>_xlfn.XLOOKUP(B82,名簿データ!A:A,名簿データ!AD:AD)</f>
        <v>0</v>
      </c>
      <c r="Q87" s="1443">
        <f>_xlfn.XLOOKUP(B82,名簿データ!A:A,名簿データ!AJ:AJ)</f>
        <v>0</v>
      </c>
      <c r="R87" s="1444"/>
      <c r="S87" s="1444"/>
      <c r="T87" s="1444"/>
      <c r="U87" s="1445"/>
      <c r="V87" s="615">
        <f>_xlfn.XLOOKUP(B82,名簿データ!A:A,名簿データ!AP:AP)</f>
        <v>0</v>
      </c>
      <c r="W87" s="1463"/>
      <c r="X87" s="1464"/>
    </row>
    <row r="88" spans="1:24" ht="11.1" customHeight="1" x14ac:dyDescent="0.15">
      <c r="A88" s="1373"/>
      <c r="B88" s="1376"/>
      <c r="C88" s="1377"/>
      <c r="D88" s="1377"/>
      <c r="E88" s="1378"/>
      <c r="F88" s="1382">
        <f>_xlfn.XLOOKUP(B88,名簿データ!A:A,名簿データ!D:D)</f>
        <v>0</v>
      </c>
      <c r="G88" s="1383"/>
      <c r="H88" s="1384"/>
      <c r="I88" s="1391"/>
      <c r="J88" s="1394" t="str">
        <f>IF(B88="","　　　年　月　日",_xlfn.XLOOKUP(B88,名簿データ!A:A,名簿データ!G:G))</f>
        <v>　　　年　月　日</v>
      </c>
      <c r="K88" s="1395"/>
      <c r="L88" s="1396"/>
      <c r="M88" s="1403">
        <f>_xlfn.XLOOKUP(B88,名簿データ!A:A,名簿データ!R:R)</f>
        <v>0</v>
      </c>
      <c r="N88" s="1405"/>
      <c r="O88" s="1407">
        <f>_xlfn.XLOOKUP(B88,名簿データ!A:A,名簿データ!V:V)</f>
        <v>0</v>
      </c>
      <c r="P88" s="610">
        <f>_xlfn.XLOOKUP(B88,名簿データ!A:A,名簿データ!Y:Y)</f>
        <v>0</v>
      </c>
      <c r="Q88" s="1409">
        <f>_xlfn.XLOOKUP(B88,名簿データ!A:A,名簿データ!AE:AE)</f>
        <v>0</v>
      </c>
      <c r="R88" s="1410"/>
      <c r="S88" s="1410"/>
      <c r="T88" s="1410"/>
      <c r="U88" s="1411"/>
      <c r="V88" s="613">
        <f>_xlfn.XLOOKUP(B88,名簿データ!A:A,名簿データ!AK:AK)</f>
        <v>0</v>
      </c>
      <c r="W88" s="1457" t="s">
        <v>1346</v>
      </c>
      <c r="X88" s="1458"/>
    </row>
    <row r="89" spans="1:24" ht="11.1" customHeight="1" x14ac:dyDescent="0.15">
      <c r="A89" s="1374"/>
      <c r="B89" s="1379"/>
      <c r="C89" s="1380"/>
      <c r="D89" s="1380"/>
      <c r="E89" s="1381"/>
      <c r="F89" s="1385"/>
      <c r="G89" s="1386"/>
      <c r="H89" s="1387"/>
      <c r="I89" s="1392"/>
      <c r="J89" s="1397"/>
      <c r="K89" s="1398"/>
      <c r="L89" s="1399"/>
      <c r="M89" s="1404"/>
      <c r="N89" s="1406"/>
      <c r="O89" s="1408"/>
      <c r="P89" s="611">
        <f>_xlfn.XLOOKUP(B88,名簿データ!A:A,名簿データ!Z:Z)</f>
        <v>0</v>
      </c>
      <c r="Q89" s="1412">
        <f>_xlfn.XLOOKUP(B88,名簿データ!A:A,名簿データ!AF:AF)</f>
        <v>0</v>
      </c>
      <c r="R89" s="1413"/>
      <c r="S89" s="1413"/>
      <c r="T89" s="1413"/>
      <c r="U89" s="1414"/>
      <c r="V89" s="614">
        <f>_xlfn.XLOOKUP(B88,名簿データ!A:A,名簿データ!AL:AL)</f>
        <v>0</v>
      </c>
      <c r="W89" s="1459"/>
      <c r="X89" s="1460"/>
    </row>
    <row r="90" spans="1:24" ht="11.1" customHeight="1" x14ac:dyDescent="0.15">
      <c r="A90" s="1374"/>
      <c r="B90" s="1415">
        <f>_xlfn.XLOOKUP(B88,名簿データ!A:A,名簿データ!B:B)</f>
        <v>0</v>
      </c>
      <c r="C90" s="1416"/>
      <c r="D90" s="1416"/>
      <c r="E90" s="1417"/>
      <c r="F90" s="1385"/>
      <c r="G90" s="1386"/>
      <c r="H90" s="1387"/>
      <c r="I90" s="1392"/>
      <c r="J90" s="1400"/>
      <c r="K90" s="1401"/>
      <c r="L90" s="1402"/>
      <c r="M90" s="1421">
        <f>_xlfn.XLOOKUP(B88,名簿データ!A:A,名簿データ!S:S)</f>
        <v>0</v>
      </c>
      <c r="N90" s="1422"/>
      <c r="O90" s="1408"/>
      <c r="P90" s="611">
        <f>_xlfn.XLOOKUP(B88,名簿データ!A:A,名簿データ!AA:AA)</f>
        <v>0</v>
      </c>
      <c r="Q90" s="1412">
        <f>_xlfn.XLOOKUP(B88,名簿データ!A:A,名簿データ!AG:AG)</f>
        <v>0</v>
      </c>
      <c r="R90" s="1413"/>
      <c r="S90" s="1413"/>
      <c r="T90" s="1413"/>
      <c r="U90" s="1414"/>
      <c r="V90" s="614">
        <f>_xlfn.XLOOKUP(B88,名簿データ!A:A,名簿データ!AM:AM)</f>
        <v>0</v>
      </c>
      <c r="W90" s="1459"/>
      <c r="X90" s="1460"/>
    </row>
    <row r="91" spans="1:24" ht="11.1" customHeight="1" x14ac:dyDescent="0.15">
      <c r="A91" s="1374"/>
      <c r="B91" s="1418"/>
      <c r="C91" s="1419"/>
      <c r="D91" s="1419"/>
      <c r="E91" s="1420"/>
      <c r="F91" s="1385"/>
      <c r="G91" s="1386"/>
      <c r="H91" s="1387"/>
      <c r="I91" s="1392"/>
      <c r="J91" s="1424" t="str">
        <f t="shared" ref="J91" si="10">IF(ISTEXT(J88)=FALSE,ROUNDDOWN(YEARFRAC(J88,$M$2),0)&amp;" 歳","   歳")</f>
        <v xml:space="preserve">   歳</v>
      </c>
      <c r="K91" s="1425"/>
      <c r="L91" s="1426"/>
      <c r="M91" s="1404"/>
      <c r="N91" s="1423"/>
      <c r="O91" s="1433">
        <f>_xlfn.XLOOKUP(B88,名簿データ!A:A,名簿データ!W:W)</f>
        <v>0</v>
      </c>
      <c r="P91" s="611">
        <f>_xlfn.XLOOKUP(B88,名簿データ!A:A,名簿データ!AB:AB)</f>
        <v>0</v>
      </c>
      <c r="Q91" s="1412">
        <f>_xlfn.XLOOKUP(B88,名簿データ!A:A,名簿データ!AH:AH)</f>
        <v>0</v>
      </c>
      <c r="R91" s="1413"/>
      <c r="S91" s="1413"/>
      <c r="T91" s="1413"/>
      <c r="U91" s="1414"/>
      <c r="V91" s="614">
        <f>_xlfn.XLOOKUP(B88,名簿データ!A:A,名簿データ!AN:AN)</f>
        <v>0</v>
      </c>
      <c r="W91" s="1461" t="s">
        <v>1346</v>
      </c>
      <c r="X91" s="1462"/>
    </row>
    <row r="92" spans="1:24" ht="11.1" customHeight="1" x14ac:dyDescent="0.15">
      <c r="A92" s="1374"/>
      <c r="B92" s="1415">
        <f>_xlfn.XLOOKUP(B88,名簿データ!A:A,名簿データ!C:C)</f>
        <v>0</v>
      </c>
      <c r="C92" s="1416"/>
      <c r="D92" s="1416"/>
      <c r="E92" s="1417"/>
      <c r="F92" s="1385"/>
      <c r="G92" s="1386"/>
      <c r="H92" s="1387"/>
      <c r="I92" s="1392"/>
      <c r="J92" s="1427"/>
      <c r="K92" s="1428"/>
      <c r="L92" s="1429"/>
      <c r="M92" s="1439">
        <f>_xlfn.XLOOKUP(B88,名簿データ!A:A,名簿データ!T:T)</f>
        <v>0</v>
      </c>
      <c r="N92" s="1441">
        <f>_xlfn.XLOOKUP(B88,名簿データ!A:A,名簿データ!U:U)</f>
        <v>0</v>
      </c>
      <c r="O92" s="1434"/>
      <c r="P92" s="611">
        <f>_xlfn.XLOOKUP(B88,名簿データ!A:A,名簿データ!AC:AC)</f>
        <v>0</v>
      </c>
      <c r="Q92" s="1412">
        <f>_xlfn.XLOOKUP(B88,名簿データ!A:A,名簿データ!AI:AI)</f>
        <v>0</v>
      </c>
      <c r="R92" s="1413"/>
      <c r="S92" s="1413"/>
      <c r="T92" s="1413"/>
      <c r="U92" s="1414"/>
      <c r="V92" s="614">
        <f>_xlfn.XLOOKUP(B88,名簿データ!A:A,名簿データ!AO:AO)</f>
        <v>0</v>
      </c>
      <c r="W92" s="1459"/>
      <c r="X92" s="1460"/>
    </row>
    <row r="93" spans="1:24" ht="11.1" customHeight="1" x14ac:dyDescent="0.15">
      <c r="A93" s="1375"/>
      <c r="B93" s="1436"/>
      <c r="C93" s="1437"/>
      <c r="D93" s="1437"/>
      <c r="E93" s="1438"/>
      <c r="F93" s="1388"/>
      <c r="G93" s="1389"/>
      <c r="H93" s="1390"/>
      <c r="I93" s="1393"/>
      <c r="J93" s="1430"/>
      <c r="K93" s="1431"/>
      <c r="L93" s="1432"/>
      <c r="M93" s="1440"/>
      <c r="N93" s="1442"/>
      <c r="O93" s="1435"/>
      <c r="P93" s="612">
        <f>_xlfn.XLOOKUP(B88,名簿データ!A:A,名簿データ!AD:AD)</f>
        <v>0</v>
      </c>
      <c r="Q93" s="1443">
        <f>_xlfn.XLOOKUP(B88,名簿データ!A:A,名簿データ!AJ:AJ)</f>
        <v>0</v>
      </c>
      <c r="R93" s="1444"/>
      <c r="S93" s="1444"/>
      <c r="T93" s="1444"/>
      <c r="U93" s="1445"/>
      <c r="V93" s="615">
        <f>_xlfn.XLOOKUP(B88,名簿データ!A:A,名簿データ!AP:AP)</f>
        <v>0</v>
      </c>
      <c r="W93" s="1463"/>
      <c r="X93" s="1464"/>
    </row>
    <row r="94" spans="1:24" ht="11.1" customHeight="1" x14ac:dyDescent="0.15">
      <c r="A94" s="1373"/>
      <c r="B94" s="1376"/>
      <c r="C94" s="1377"/>
      <c r="D94" s="1377"/>
      <c r="E94" s="1378"/>
      <c r="F94" s="1382">
        <f>_xlfn.XLOOKUP(B94,名簿データ!A:A,名簿データ!D:D)</f>
        <v>0</v>
      </c>
      <c r="G94" s="1383"/>
      <c r="H94" s="1384"/>
      <c r="I94" s="1391"/>
      <c r="J94" s="1394" t="str">
        <f>IF(B94="","　　　年　月　日",_xlfn.XLOOKUP(B94,名簿データ!A:A,名簿データ!G:G))</f>
        <v>　　　年　月　日</v>
      </c>
      <c r="K94" s="1395"/>
      <c r="L94" s="1396"/>
      <c r="M94" s="1403">
        <f>_xlfn.XLOOKUP(B94,名簿データ!A:A,名簿データ!R:R)</f>
        <v>0</v>
      </c>
      <c r="N94" s="1405"/>
      <c r="O94" s="1407">
        <f>_xlfn.XLOOKUP(B94,名簿データ!A:A,名簿データ!V:V)</f>
        <v>0</v>
      </c>
      <c r="P94" s="610">
        <f>_xlfn.XLOOKUP(B94,名簿データ!A:A,名簿データ!Y:Y)</f>
        <v>0</v>
      </c>
      <c r="Q94" s="1409">
        <f>_xlfn.XLOOKUP(B94,名簿データ!A:A,名簿データ!AE:AE)</f>
        <v>0</v>
      </c>
      <c r="R94" s="1410"/>
      <c r="S94" s="1410"/>
      <c r="T94" s="1410"/>
      <c r="U94" s="1411"/>
      <c r="V94" s="613">
        <f>_xlfn.XLOOKUP(B94,名簿データ!A:A,名簿データ!AK:AK)</f>
        <v>0</v>
      </c>
      <c r="W94" s="1457" t="s">
        <v>1346</v>
      </c>
      <c r="X94" s="1458"/>
    </row>
    <row r="95" spans="1:24" ht="11.1" customHeight="1" x14ac:dyDescent="0.15">
      <c r="A95" s="1374"/>
      <c r="B95" s="1379"/>
      <c r="C95" s="1380"/>
      <c r="D95" s="1380"/>
      <c r="E95" s="1381"/>
      <c r="F95" s="1385"/>
      <c r="G95" s="1386"/>
      <c r="H95" s="1387"/>
      <c r="I95" s="1392"/>
      <c r="J95" s="1397"/>
      <c r="K95" s="1398"/>
      <c r="L95" s="1399"/>
      <c r="M95" s="1404"/>
      <c r="N95" s="1406"/>
      <c r="O95" s="1408"/>
      <c r="P95" s="611">
        <f>_xlfn.XLOOKUP(B94,名簿データ!A:A,名簿データ!Z:Z)</f>
        <v>0</v>
      </c>
      <c r="Q95" s="1412">
        <f>_xlfn.XLOOKUP(B94,名簿データ!A:A,名簿データ!AF:AF)</f>
        <v>0</v>
      </c>
      <c r="R95" s="1413"/>
      <c r="S95" s="1413"/>
      <c r="T95" s="1413"/>
      <c r="U95" s="1414"/>
      <c r="V95" s="614">
        <f>_xlfn.XLOOKUP(B94,名簿データ!A:A,名簿データ!AL:AL)</f>
        <v>0</v>
      </c>
      <c r="W95" s="1459"/>
      <c r="X95" s="1460"/>
    </row>
    <row r="96" spans="1:24" ht="11.1" customHeight="1" x14ac:dyDescent="0.15">
      <c r="A96" s="1374"/>
      <c r="B96" s="1415">
        <f>_xlfn.XLOOKUP(B94,名簿データ!A:A,名簿データ!B:B)</f>
        <v>0</v>
      </c>
      <c r="C96" s="1416"/>
      <c r="D96" s="1416"/>
      <c r="E96" s="1417"/>
      <c r="F96" s="1385"/>
      <c r="G96" s="1386"/>
      <c r="H96" s="1387"/>
      <c r="I96" s="1392"/>
      <c r="J96" s="1400"/>
      <c r="K96" s="1401"/>
      <c r="L96" s="1402"/>
      <c r="M96" s="1421">
        <f>_xlfn.XLOOKUP(B94,名簿データ!A:A,名簿データ!S:S)</f>
        <v>0</v>
      </c>
      <c r="N96" s="1422"/>
      <c r="O96" s="1408"/>
      <c r="P96" s="611">
        <f>_xlfn.XLOOKUP(B94,名簿データ!A:A,名簿データ!AA:AA)</f>
        <v>0</v>
      </c>
      <c r="Q96" s="1412">
        <f>_xlfn.XLOOKUP(B94,名簿データ!A:A,名簿データ!AG:AG)</f>
        <v>0</v>
      </c>
      <c r="R96" s="1413"/>
      <c r="S96" s="1413"/>
      <c r="T96" s="1413"/>
      <c r="U96" s="1414"/>
      <c r="V96" s="614">
        <f>_xlfn.XLOOKUP(B94,名簿データ!A:A,名簿データ!AM:AM)</f>
        <v>0</v>
      </c>
      <c r="W96" s="1459"/>
      <c r="X96" s="1460"/>
    </row>
    <row r="97" spans="1:25" ht="11.1" customHeight="1" x14ac:dyDescent="0.15">
      <c r="A97" s="1374"/>
      <c r="B97" s="1418"/>
      <c r="C97" s="1419"/>
      <c r="D97" s="1419"/>
      <c r="E97" s="1420"/>
      <c r="F97" s="1385"/>
      <c r="G97" s="1386"/>
      <c r="H97" s="1387"/>
      <c r="I97" s="1392"/>
      <c r="J97" s="1424" t="str">
        <f t="shared" ref="J97" si="11">IF(ISTEXT(J94)=FALSE,ROUNDDOWN(YEARFRAC(J94,$M$2),0)&amp;" 歳","   歳")</f>
        <v xml:space="preserve">   歳</v>
      </c>
      <c r="K97" s="1425"/>
      <c r="L97" s="1426"/>
      <c r="M97" s="1404"/>
      <c r="N97" s="1423"/>
      <c r="O97" s="1433">
        <f>_xlfn.XLOOKUP(B94,名簿データ!A:A,名簿データ!W:W)</f>
        <v>0</v>
      </c>
      <c r="P97" s="611">
        <f>_xlfn.XLOOKUP(B94,名簿データ!A:A,名簿データ!AB:AB)</f>
        <v>0</v>
      </c>
      <c r="Q97" s="1412">
        <f>_xlfn.XLOOKUP(B94,名簿データ!A:A,名簿データ!AH:AH)</f>
        <v>0</v>
      </c>
      <c r="R97" s="1413"/>
      <c r="S97" s="1413"/>
      <c r="T97" s="1413"/>
      <c r="U97" s="1414"/>
      <c r="V97" s="614">
        <f>_xlfn.XLOOKUP(B94,名簿データ!A:A,名簿データ!AN:AN)</f>
        <v>0</v>
      </c>
      <c r="W97" s="1461" t="s">
        <v>1346</v>
      </c>
      <c r="X97" s="1462"/>
    </row>
    <row r="98" spans="1:25" ht="11.1" customHeight="1" x14ac:dyDescent="0.15">
      <c r="A98" s="1374"/>
      <c r="B98" s="1415">
        <f>_xlfn.XLOOKUP(B94,名簿データ!A:A,名簿データ!C:C)</f>
        <v>0</v>
      </c>
      <c r="C98" s="1416"/>
      <c r="D98" s="1416"/>
      <c r="E98" s="1417"/>
      <c r="F98" s="1385"/>
      <c r="G98" s="1386"/>
      <c r="H98" s="1387"/>
      <c r="I98" s="1392"/>
      <c r="J98" s="1427"/>
      <c r="K98" s="1428"/>
      <c r="L98" s="1429"/>
      <c r="M98" s="1439">
        <f>_xlfn.XLOOKUP(B94,名簿データ!A:A,名簿データ!T:T)</f>
        <v>0</v>
      </c>
      <c r="N98" s="1441">
        <f>_xlfn.XLOOKUP(B94,名簿データ!A:A,名簿データ!U:U)</f>
        <v>0</v>
      </c>
      <c r="O98" s="1434"/>
      <c r="P98" s="611">
        <f>_xlfn.XLOOKUP(B94,名簿データ!A:A,名簿データ!AC:AC)</f>
        <v>0</v>
      </c>
      <c r="Q98" s="1412">
        <f>_xlfn.XLOOKUP(B94,名簿データ!A:A,名簿データ!AI:AI)</f>
        <v>0</v>
      </c>
      <c r="R98" s="1413"/>
      <c r="S98" s="1413"/>
      <c r="T98" s="1413"/>
      <c r="U98" s="1414"/>
      <c r="V98" s="614">
        <f>_xlfn.XLOOKUP(B94,名簿データ!A:A,名簿データ!AO:AO)</f>
        <v>0</v>
      </c>
      <c r="W98" s="1459"/>
      <c r="X98" s="1460"/>
    </row>
    <row r="99" spans="1:25" ht="11.1" customHeight="1" x14ac:dyDescent="0.15">
      <c r="A99" s="1375"/>
      <c r="B99" s="1436"/>
      <c r="C99" s="1437"/>
      <c r="D99" s="1437"/>
      <c r="E99" s="1438"/>
      <c r="F99" s="1388"/>
      <c r="G99" s="1389"/>
      <c r="H99" s="1390"/>
      <c r="I99" s="1393"/>
      <c r="J99" s="1430"/>
      <c r="K99" s="1431"/>
      <c r="L99" s="1432"/>
      <c r="M99" s="1440"/>
      <c r="N99" s="1442"/>
      <c r="O99" s="1435"/>
      <c r="P99" s="612">
        <f>_xlfn.XLOOKUP(B94,名簿データ!A:A,名簿データ!AD:AD)</f>
        <v>0</v>
      </c>
      <c r="Q99" s="1443">
        <f>_xlfn.XLOOKUP(B94,名簿データ!A:A,名簿データ!AJ:AJ)</f>
        <v>0</v>
      </c>
      <c r="R99" s="1444"/>
      <c r="S99" s="1444"/>
      <c r="T99" s="1444"/>
      <c r="U99" s="1445"/>
      <c r="V99" s="615">
        <f>_xlfn.XLOOKUP(B94,名簿データ!A:A,名簿データ!AP:AP)</f>
        <v>0</v>
      </c>
      <c r="W99" s="1463"/>
      <c r="X99" s="1464"/>
    </row>
    <row r="100" spans="1:25" ht="11.1" customHeight="1" x14ac:dyDescent="0.15">
      <c r="A100" s="1373"/>
      <c r="B100" s="1376"/>
      <c r="C100" s="1377"/>
      <c r="D100" s="1377"/>
      <c r="E100" s="1378"/>
      <c r="F100" s="1382">
        <f>_xlfn.XLOOKUP(B100,名簿データ!A:A,名簿データ!D:D)</f>
        <v>0</v>
      </c>
      <c r="G100" s="1383"/>
      <c r="H100" s="1384"/>
      <c r="I100" s="1391"/>
      <c r="J100" s="1394" t="str">
        <f>IF(B100="","　　　年　月　日",_xlfn.XLOOKUP(B100,名簿データ!A:A,名簿データ!G:G))</f>
        <v>　　　年　月　日</v>
      </c>
      <c r="K100" s="1395"/>
      <c r="L100" s="1396"/>
      <c r="M100" s="1403">
        <f>_xlfn.XLOOKUP(B100,名簿データ!A:A,名簿データ!R:R)</f>
        <v>0</v>
      </c>
      <c r="N100" s="1405"/>
      <c r="O100" s="1407">
        <f>_xlfn.XLOOKUP(B100,名簿データ!A:A,名簿データ!V:V)</f>
        <v>0</v>
      </c>
      <c r="P100" s="610">
        <f>_xlfn.XLOOKUP(B100,名簿データ!A:A,名簿データ!Y:Y)</f>
        <v>0</v>
      </c>
      <c r="Q100" s="1409">
        <f>_xlfn.XLOOKUP(B100,名簿データ!A:A,名簿データ!AE:AE)</f>
        <v>0</v>
      </c>
      <c r="R100" s="1410"/>
      <c r="S100" s="1410"/>
      <c r="T100" s="1410"/>
      <c r="U100" s="1411"/>
      <c r="V100" s="613">
        <f>_xlfn.XLOOKUP(B100,名簿データ!A:A,名簿データ!AK:AK)</f>
        <v>0</v>
      </c>
      <c r="W100" s="1457" t="s">
        <v>1346</v>
      </c>
      <c r="X100" s="1458"/>
    </row>
    <row r="101" spans="1:25" ht="11.1" customHeight="1" x14ac:dyDescent="0.15">
      <c r="A101" s="1374"/>
      <c r="B101" s="1379"/>
      <c r="C101" s="1380"/>
      <c r="D101" s="1380"/>
      <c r="E101" s="1381"/>
      <c r="F101" s="1385"/>
      <c r="G101" s="1386"/>
      <c r="H101" s="1387"/>
      <c r="I101" s="1392"/>
      <c r="J101" s="1397"/>
      <c r="K101" s="1398"/>
      <c r="L101" s="1399"/>
      <c r="M101" s="1404"/>
      <c r="N101" s="1406"/>
      <c r="O101" s="1408"/>
      <c r="P101" s="611">
        <f>_xlfn.XLOOKUP(B100,名簿データ!A:A,名簿データ!Z:Z)</f>
        <v>0</v>
      </c>
      <c r="Q101" s="1412">
        <f>_xlfn.XLOOKUP(B100,名簿データ!A:A,名簿データ!AF:AF)</f>
        <v>0</v>
      </c>
      <c r="R101" s="1413"/>
      <c r="S101" s="1413"/>
      <c r="T101" s="1413"/>
      <c r="U101" s="1414"/>
      <c r="V101" s="614">
        <f>_xlfn.XLOOKUP(B100,名簿データ!A:A,名簿データ!AL:AL)</f>
        <v>0</v>
      </c>
      <c r="W101" s="1459"/>
      <c r="X101" s="1460"/>
    </row>
    <row r="102" spans="1:25" ht="11.1" customHeight="1" x14ac:dyDescent="0.15">
      <c r="A102" s="1374"/>
      <c r="B102" s="1415">
        <f>_xlfn.XLOOKUP(B100,名簿データ!A:A,名簿データ!B:B)</f>
        <v>0</v>
      </c>
      <c r="C102" s="1416"/>
      <c r="D102" s="1416"/>
      <c r="E102" s="1417"/>
      <c r="F102" s="1385"/>
      <c r="G102" s="1386"/>
      <c r="H102" s="1387"/>
      <c r="I102" s="1392"/>
      <c r="J102" s="1400"/>
      <c r="K102" s="1401"/>
      <c r="L102" s="1402"/>
      <c r="M102" s="1421">
        <f>_xlfn.XLOOKUP(B100,名簿データ!A:A,名簿データ!S:S)</f>
        <v>0</v>
      </c>
      <c r="N102" s="1422"/>
      <c r="O102" s="1408"/>
      <c r="P102" s="611">
        <f>_xlfn.XLOOKUP(B100,名簿データ!A:A,名簿データ!AA:AA)</f>
        <v>0</v>
      </c>
      <c r="Q102" s="1412">
        <f>_xlfn.XLOOKUP(B100,名簿データ!A:A,名簿データ!AG:AG)</f>
        <v>0</v>
      </c>
      <c r="R102" s="1413"/>
      <c r="S102" s="1413"/>
      <c r="T102" s="1413"/>
      <c r="U102" s="1414"/>
      <c r="V102" s="614">
        <f>_xlfn.XLOOKUP(B100,名簿データ!A:A,名簿データ!AM:AM)</f>
        <v>0</v>
      </c>
      <c r="W102" s="1459"/>
      <c r="X102" s="1460"/>
    </row>
    <row r="103" spans="1:25" ht="11.1" customHeight="1" x14ac:dyDescent="0.15">
      <c r="A103" s="1374"/>
      <c r="B103" s="1418"/>
      <c r="C103" s="1419"/>
      <c r="D103" s="1419"/>
      <c r="E103" s="1420"/>
      <c r="F103" s="1385"/>
      <c r="G103" s="1386"/>
      <c r="H103" s="1387"/>
      <c r="I103" s="1392"/>
      <c r="J103" s="1424" t="str">
        <f t="shared" ref="J103" si="12">IF(ISTEXT(J100)=FALSE,ROUNDDOWN(YEARFRAC(J100,$M$2),0)&amp;" 歳","   歳")</f>
        <v xml:space="preserve">   歳</v>
      </c>
      <c r="K103" s="1425"/>
      <c r="L103" s="1426"/>
      <c r="M103" s="1404"/>
      <c r="N103" s="1423"/>
      <c r="O103" s="1433">
        <f>_xlfn.XLOOKUP(B100,名簿データ!A:A,名簿データ!W:W)</f>
        <v>0</v>
      </c>
      <c r="P103" s="611">
        <f>_xlfn.XLOOKUP(B100,名簿データ!A:A,名簿データ!AB:AB)</f>
        <v>0</v>
      </c>
      <c r="Q103" s="1412">
        <f>_xlfn.XLOOKUP(B100,名簿データ!A:A,名簿データ!AH:AH)</f>
        <v>0</v>
      </c>
      <c r="R103" s="1413"/>
      <c r="S103" s="1413"/>
      <c r="T103" s="1413"/>
      <c r="U103" s="1414"/>
      <c r="V103" s="614">
        <f>_xlfn.XLOOKUP(B100,名簿データ!A:A,名簿データ!AN:AN)</f>
        <v>0</v>
      </c>
      <c r="W103" s="1461" t="s">
        <v>1346</v>
      </c>
      <c r="X103" s="1462"/>
    </row>
    <row r="104" spans="1:25" ht="11.1" customHeight="1" x14ac:dyDescent="0.15">
      <c r="A104" s="1374"/>
      <c r="B104" s="1415">
        <f>_xlfn.XLOOKUP(B100,名簿データ!A:A,名簿データ!C:C)</f>
        <v>0</v>
      </c>
      <c r="C104" s="1416"/>
      <c r="D104" s="1416"/>
      <c r="E104" s="1417"/>
      <c r="F104" s="1385"/>
      <c r="G104" s="1386"/>
      <c r="H104" s="1387"/>
      <c r="I104" s="1392"/>
      <c r="J104" s="1427"/>
      <c r="K104" s="1428"/>
      <c r="L104" s="1429"/>
      <c r="M104" s="1439">
        <f>_xlfn.XLOOKUP(B100,名簿データ!A:A,名簿データ!T:T)</f>
        <v>0</v>
      </c>
      <c r="N104" s="1441">
        <f>_xlfn.XLOOKUP(B100,名簿データ!A:A,名簿データ!U:U)</f>
        <v>0</v>
      </c>
      <c r="O104" s="1434"/>
      <c r="P104" s="611">
        <f>_xlfn.XLOOKUP(B100,名簿データ!A:A,名簿データ!AC:AC)</f>
        <v>0</v>
      </c>
      <c r="Q104" s="1412">
        <f>_xlfn.XLOOKUP(B100,名簿データ!A:A,名簿データ!AI:AI)</f>
        <v>0</v>
      </c>
      <c r="R104" s="1413"/>
      <c r="S104" s="1413"/>
      <c r="T104" s="1413"/>
      <c r="U104" s="1414"/>
      <c r="V104" s="614">
        <f>_xlfn.XLOOKUP(B100,名簿データ!A:A,名簿データ!AO:AO)</f>
        <v>0</v>
      </c>
      <c r="W104" s="1459"/>
      <c r="X104" s="1460"/>
    </row>
    <row r="105" spans="1:25" ht="11.1" customHeight="1" x14ac:dyDescent="0.15">
      <c r="A105" s="1375"/>
      <c r="B105" s="1436"/>
      <c r="C105" s="1437"/>
      <c r="D105" s="1437"/>
      <c r="E105" s="1438"/>
      <c r="F105" s="1388"/>
      <c r="G105" s="1389"/>
      <c r="H105" s="1390"/>
      <c r="I105" s="1393"/>
      <c r="J105" s="1430"/>
      <c r="K105" s="1431"/>
      <c r="L105" s="1432"/>
      <c r="M105" s="1440"/>
      <c r="N105" s="1442"/>
      <c r="O105" s="1435"/>
      <c r="P105" s="612">
        <f>_xlfn.XLOOKUP(B100,名簿データ!A:A,名簿データ!AD:AD)</f>
        <v>0</v>
      </c>
      <c r="Q105" s="1443">
        <f>_xlfn.XLOOKUP(B100,名簿データ!A:A,名簿データ!AJ:AJ)</f>
        <v>0</v>
      </c>
      <c r="R105" s="1444"/>
      <c r="S105" s="1444"/>
      <c r="T105" s="1444"/>
      <c r="U105" s="1445"/>
      <c r="V105" s="615">
        <f>_xlfn.XLOOKUP(B100,名簿データ!A:A,名簿データ!AP:AP)</f>
        <v>0</v>
      </c>
      <c r="W105" s="1463"/>
      <c r="X105" s="1464"/>
    </row>
    <row r="106" spans="1:25" ht="11.1" customHeight="1" x14ac:dyDescent="0.15">
      <c r="A106" s="1373"/>
      <c r="B106" s="1376"/>
      <c r="C106" s="1377"/>
      <c r="D106" s="1377"/>
      <c r="E106" s="1378"/>
      <c r="F106" s="1382">
        <f>_xlfn.XLOOKUP(B106,名簿データ!A:A,名簿データ!D:D)</f>
        <v>0</v>
      </c>
      <c r="G106" s="1383"/>
      <c r="H106" s="1384"/>
      <c r="I106" s="1391"/>
      <c r="J106" s="1394" t="str">
        <f>IF(B106="","　　　年　月　日",_xlfn.XLOOKUP(B106,名簿データ!A:A,名簿データ!G:G))</f>
        <v>　　　年　月　日</v>
      </c>
      <c r="K106" s="1395"/>
      <c r="L106" s="1396"/>
      <c r="M106" s="1403">
        <f>_xlfn.XLOOKUP(B106,名簿データ!A:A,名簿データ!R:R)</f>
        <v>0</v>
      </c>
      <c r="N106" s="1405"/>
      <c r="O106" s="1407">
        <f>_xlfn.XLOOKUP(B106,名簿データ!A:A,名簿データ!V:V)</f>
        <v>0</v>
      </c>
      <c r="P106" s="610">
        <f>_xlfn.XLOOKUP(B106,名簿データ!A:A,名簿データ!Y:Y)</f>
        <v>0</v>
      </c>
      <c r="Q106" s="1409">
        <f>_xlfn.XLOOKUP(B106,名簿データ!A:A,名簿データ!AE:AE)</f>
        <v>0</v>
      </c>
      <c r="R106" s="1410"/>
      <c r="S106" s="1410"/>
      <c r="T106" s="1410"/>
      <c r="U106" s="1411"/>
      <c r="V106" s="613">
        <f>_xlfn.XLOOKUP(B106,名簿データ!A:A,名簿データ!AK:AK)</f>
        <v>0</v>
      </c>
      <c r="W106" s="1457" t="s">
        <v>1346</v>
      </c>
      <c r="X106" s="1458"/>
    </row>
    <row r="107" spans="1:25" ht="11.1" customHeight="1" x14ac:dyDescent="0.15">
      <c r="A107" s="1374"/>
      <c r="B107" s="1379"/>
      <c r="C107" s="1380"/>
      <c r="D107" s="1380"/>
      <c r="E107" s="1381"/>
      <c r="F107" s="1385"/>
      <c r="G107" s="1386"/>
      <c r="H107" s="1387"/>
      <c r="I107" s="1392"/>
      <c r="J107" s="1397"/>
      <c r="K107" s="1398"/>
      <c r="L107" s="1399"/>
      <c r="M107" s="1404"/>
      <c r="N107" s="1406"/>
      <c r="O107" s="1408"/>
      <c r="P107" s="611">
        <f>_xlfn.XLOOKUP(B106,名簿データ!A:A,名簿データ!Z:Z)</f>
        <v>0</v>
      </c>
      <c r="Q107" s="1412">
        <f>_xlfn.XLOOKUP(B106,名簿データ!A:A,名簿データ!AF:AF)</f>
        <v>0</v>
      </c>
      <c r="R107" s="1413"/>
      <c r="S107" s="1413"/>
      <c r="T107" s="1413"/>
      <c r="U107" s="1414"/>
      <c r="V107" s="614">
        <f>_xlfn.XLOOKUP(B106,名簿データ!A:A,名簿データ!AL:AL)</f>
        <v>0</v>
      </c>
      <c r="W107" s="1459"/>
      <c r="X107" s="1460"/>
    </row>
    <row r="108" spans="1:25" ht="11.1" customHeight="1" x14ac:dyDescent="0.15">
      <c r="A108" s="1374"/>
      <c r="B108" s="1415">
        <f>_xlfn.XLOOKUP(B106,名簿データ!A:A,名簿データ!B:B)</f>
        <v>0</v>
      </c>
      <c r="C108" s="1416"/>
      <c r="D108" s="1416"/>
      <c r="E108" s="1417"/>
      <c r="F108" s="1385"/>
      <c r="G108" s="1386"/>
      <c r="H108" s="1387"/>
      <c r="I108" s="1392"/>
      <c r="J108" s="1400"/>
      <c r="K108" s="1401"/>
      <c r="L108" s="1402"/>
      <c r="M108" s="1421">
        <f>_xlfn.XLOOKUP(B106,名簿データ!A:A,名簿データ!S:S)</f>
        <v>0</v>
      </c>
      <c r="N108" s="1422"/>
      <c r="O108" s="1408"/>
      <c r="P108" s="611">
        <f>_xlfn.XLOOKUP(B106,名簿データ!A:A,名簿データ!AA:AA)</f>
        <v>0</v>
      </c>
      <c r="Q108" s="1412">
        <f>_xlfn.XLOOKUP(B106,名簿データ!A:A,名簿データ!AG:AG)</f>
        <v>0</v>
      </c>
      <c r="R108" s="1413"/>
      <c r="S108" s="1413"/>
      <c r="T108" s="1413"/>
      <c r="U108" s="1414"/>
      <c r="V108" s="614">
        <f>_xlfn.XLOOKUP(B106,名簿データ!A:A,名簿データ!AM:AM)</f>
        <v>0</v>
      </c>
      <c r="W108" s="1459"/>
      <c r="X108" s="1460"/>
    </row>
    <row r="109" spans="1:25" ht="11.1" customHeight="1" x14ac:dyDescent="0.15">
      <c r="A109" s="1374"/>
      <c r="B109" s="1418"/>
      <c r="C109" s="1419"/>
      <c r="D109" s="1419"/>
      <c r="E109" s="1420"/>
      <c r="F109" s="1385"/>
      <c r="G109" s="1386"/>
      <c r="H109" s="1387"/>
      <c r="I109" s="1392"/>
      <c r="J109" s="1424" t="str">
        <f t="shared" ref="J109" si="13">IF(ISTEXT(J106)=FALSE,ROUNDDOWN(YEARFRAC(J106,$M$2),0)&amp;" 歳","   歳")</f>
        <v xml:space="preserve">   歳</v>
      </c>
      <c r="K109" s="1425"/>
      <c r="L109" s="1426"/>
      <c r="M109" s="1404"/>
      <c r="N109" s="1423"/>
      <c r="O109" s="1433">
        <f>_xlfn.XLOOKUP(B106,名簿データ!A:A,名簿データ!W:W)</f>
        <v>0</v>
      </c>
      <c r="P109" s="611">
        <f>_xlfn.XLOOKUP(B106,名簿データ!A:A,名簿データ!AB:AB)</f>
        <v>0</v>
      </c>
      <c r="Q109" s="1412">
        <f>_xlfn.XLOOKUP(B106,名簿データ!A:A,名簿データ!AH:AH)</f>
        <v>0</v>
      </c>
      <c r="R109" s="1413"/>
      <c r="S109" s="1413"/>
      <c r="T109" s="1413"/>
      <c r="U109" s="1414"/>
      <c r="V109" s="614">
        <f>_xlfn.XLOOKUP(B106,名簿データ!A:A,名簿データ!AN:AN)</f>
        <v>0</v>
      </c>
      <c r="W109" s="1461" t="s">
        <v>1346</v>
      </c>
      <c r="X109" s="1462"/>
    </row>
    <row r="110" spans="1:25" ht="11.1" customHeight="1" x14ac:dyDescent="0.15">
      <c r="A110" s="1374"/>
      <c r="B110" s="1415">
        <f>_xlfn.XLOOKUP(B106,名簿データ!A:A,名簿データ!C:C)</f>
        <v>0</v>
      </c>
      <c r="C110" s="1416"/>
      <c r="D110" s="1416"/>
      <c r="E110" s="1417"/>
      <c r="F110" s="1385"/>
      <c r="G110" s="1386"/>
      <c r="H110" s="1387"/>
      <c r="I110" s="1392"/>
      <c r="J110" s="1427"/>
      <c r="K110" s="1428"/>
      <c r="L110" s="1429"/>
      <c r="M110" s="1439">
        <f>_xlfn.XLOOKUP(B106,名簿データ!A:A,名簿データ!T:T)</f>
        <v>0</v>
      </c>
      <c r="N110" s="1441">
        <f>_xlfn.XLOOKUP(B106,名簿データ!A:A,名簿データ!U:U)</f>
        <v>0</v>
      </c>
      <c r="O110" s="1434"/>
      <c r="P110" s="611">
        <f>_xlfn.XLOOKUP(B106,名簿データ!A:A,名簿データ!AC:AC)</f>
        <v>0</v>
      </c>
      <c r="Q110" s="1412">
        <f>_xlfn.XLOOKUP(B106,名簿データ!A:A,名簿データ!AI:AI)</f>
        <v>0</v>
      </c>
      <c r="R110" s="1413"/>
      <c r="S110" s="1413"/>
      <c r="T110" s="1413"/>
      <c r="U110" s="1414"/>
      <c r="V110" s="614">
        <f>_xlfn.XLOOKUP(B106,名簿データ!A:A,名簿データ!AO:AO)</f>
        <v>0</v>
      </c>
      <c r="W110" s="1459"/>
      <c r="X110" s="1460"/>
    </row>
    <row r="111" spans="1:25" ht="11.1" customHeight="1" x14ac:dyDescent="0.15">
      <c r="A111" s="1375"/>
      <c r="B111" s="1436"/>
      <c r="C111" s="1437"/>
      <c r="D111" s="1437"/>
      <c r="E111" s="1438"/>
      <c r="F111" s="1388"/>
      <c r="G111" s="1389"/>
      <c r="H111" s="1390"/>
      <c r="I111" s="1393"/>
      <c r="J111" s="1430"/>
      <c r="K111" s="1431"/>
      <c r="L111" s="1432"/>
      <c r="M111" s="1440"/>
      <c r="N111" s="1442"/>
      <c r="O111" s="1435"/>
      <c r="P111" s="612">
        <f>_xlfn.XLOOKUP(B106,名簿データ!A:A,名簿データ!AD:AD)</f>
        <v>0</v>
      </c>
      <c r="Q111" s="1443">
        <f>_xlfn.XLOOKUP(B106,名簿データ!A:A,名簿データ!AJ:AJ)</f>
        <v>0</v>
      </c>
      <c r="R111" s="1444"/>
      <c r="S111" s="1444"/>
      <c r="T111" s="1444"/>
      <c r="U111" s="1445"/>
      <c r="V111" s="615">
        <f>_xlfn.XLOOKUP(B106,名簿データ!A:A,名簿データ!AP:AP)</f>
        <v>0</v>
      </c>
      <c r="W111" s="1463"/>
      <c r="X111" s="1464"/>
    </row>
    <row r="112" spans="1:25" s="544" customFormat="1" ht="13.5" customHeight="1" x14ac:dyDescent="0.15">
      <c r="A112" s="550" t="s">
        <v>1347</v>
      </c>
      <c r="B112" s="550"/>
      <c r="C112" s="550"/>
      <c r="D112" s="550"/>
      <c r="H112" s="550"/>
      <c r="I112" s="550"/>
      <c r="J112" s="550"/>
      <c r="K112" s="550"/>
      <c r="L112" s="550"/>
      <c r="M112" s="553"/>
      <c r="N112" s="553"/>
      <c r="O112" s="553"/>
      <c r="P112" s="553"/>
      <c r="Q112" s="550" t="s">
        <v>1348</v>
      </c>
      <c r="R112" s="553"/>
      <c r="S112" s="553"/>
      <c r="T112" s="553"/>
      <c r="U112" s="553"/>
      <c r="V112" s="553"/>
      <c r="W112" s="553"/>
      <c r="X112" s="553"/>
      <c r="Y112" s="553"/>
    </row>
    <row r="113" spans="1:25" s="544" customFormat="1" ht="13.5" customHeight="1" x14ac:dyDescent="0.15">
      <c r="A113" s="550"/>
      <c r="B113" s="550"/>
      <c r="C113" s="550"/>
      <c r="D113" s="550"/>
      <c r="H113" s="550"/>
      <c r="I113" s="550"/>
      <c r="J113" s="550"/>
      <c r="K113" s="550"/>
      <c r="L113" s="550"/>
      <c r="M113" s="553"/>
      <c r="N113" s="553"/>
      <c r="O113" s="553"/>
      <c r="P113" s="553"/>
      <c r="Q113" s="550" t="s">
        <v>1349</v>
      </c>
      <c r="R113" s="553"/>
      <c r="S113" s="553"/>
      <c r="T113" s="553"/>
      <c r="U113" s="553"/>
      <c r="V113" s="553"/>
      <c r="W113" s="553"/>
      <c r="X113" s="553"/>
      <c r="Y113" s="553"/>
    </row>
    <row r="114" spans="1:25" s="544" customFormat="1" ht="3" customHeight="1" x14ac:dyDescent="0.15">
      <c r="A114" s="550"/>
      <c r="B114" s="550"/>
      <c r="C114" s="550"/>
      <c r="D114" s="550"/>
      <c r="H114" s="550"/>
      <c r="I114" s="550"/>
      <c r="J114" s="550"/>
      <c r="K114" s="550"/>
      <c r="L114" s="550"/>
      <c r="N114" s="550"/>
      <c r="O114" s="550"/>
      <c r="P114" s="550"/>
      <c r="Q114" s="550"/>
      <c r="R114" s="550"/>
      <c r="S114" s="550"/>
      <c r="T114" s="550"/>
      <c r="U114" s="550"/>
      <c r="V114" s="550"/>
      <c r="W114" s="550"/>
      <c r="X114" s="550"/>
    </row>
    <row r="115" spans="1:25" s="544" customFormat="1" ht="13.5" customHeight="1" x14ac:dyDescent="0.15">
      <c r="A115" s="554"/>
      <c r="B115" s="554" t="s">
        <v>1350</v>
      </c>
      <c r="C115" s="554"/>
      <c r="D115" s="554"/>
      <c r="E115" s="554" t="s">
        <v>1351</v>
      </c>
      <c r="F115" s="554"/>
      <c r="G115" s="554"/>
      <c r="H115" s="554"/>
      <c r="I115" s="554"/>
      <c r="J115" s="554"/>
      <c r="K115" s="554" t="s">
        <v>1352</v>
      </c>
      <c r="L115" s="554"/>
      <c r="M115" s="1449" t="s">
        <v>1353</v>
      </c>
      <c r="N115" s="1449"/>
      <c r="O115" s="555"/>
      <c r="P115" s="550"/>
      <c r="Q115" s="1450" t="s">
        <v>1354</v>
      </c>
      <c r="R115" s="1450"/>
      <c r="S115" s="1450"/>
      <c r="T115" s="1450"/>
      <c r="U115" s="1450"/>
      <c r="V115" s="1450"/>
      <c r="W115" s="1450"/>
      <c r="X115" s="1450"/>
      <c r="Y115" s="1450"/>
    </row>
    <row r="116" spans="1:25" s="544" customFormat="1" ht="3" customHeight="1" x14ac:dyDescent="0.15">
      <c r="A116" s="554"/>
      <c r="B116" s="554"/>
      <c r="C116" s="554"/>
      <c r="D116" s="554"/>
      <c r="E116" s="554"/>
      <c r="F116" s="554"/>
      <c r="G116" s="554"/>
      <c r="H116" s="554"/>
      <c r="I116" s="554"/>
      <c r="J116" s="554"/>
      <c r="K116" s="554"/>
      <c r="L116" s="554"/>
      <c r="N116" s="550"/>
      <c r="O116" s="550"/>
      <c r="P116" s="550"/>
      <c r="Q116" s="1450"/>
      <c r="R116" s="1450"/>
      <c r="S116" s="1450"/>
      <c r="T116" s="1450"/>
      <c r="U116" s="1450"/>
      <c r="V116" s="1450"/>
      <c r="W116" s="1450"/>
      <c r="X116" s="1450"/>
      <c r="Y116" s="1450"/>
    </row>
    <row r="117" spans="1:25" s="544" customFormat="1" ht="11.25" customHeight="1" x14ac:dyDescent="0.15">
      <c r="A117" s="554"/>
      <c r="B117" s="554"/>
      <c r="C117" s="554"/>
      <c r="D117" s="554"/>
      <c r="E117" s="554"/>
      <c r="F117" s="554"/>
      <c r="G117" s="554"/>
      <c r="H117" s="554"/>
      <c r="I117" s="554"/>
      <c r="J117" s="554"/>
      <c r="K117" s="554"/>
      <c r="L117" s="554"/>
      <c r="M117" s="556"/>
      <c r="N117" s="551"/>
      <c r="O117" s="551"/>
      <c r="P117" s="551"/>
      <c r="Q117" s="1450"/>
      <c r="R117" s="1450"/>
      <c r="S117" s="1450"/>
      <c r="T117" s="1450"/>
      <c r="U117" s="1450"/>
      <c r="V117" s="1450"/>
      <c r="W117" s="1450"/>
      <c r="X117" s="1450"/>
      <c r="Y117" s="1450"/>
    </row>
    <row r="118" spans="1:25" s="544" customFormat="1" ht="14.25" customHeight="1" x14ac:dyDescent="0.15">
      <c r="A118" s="554"/>
      <c r="B118" s="554" t="s">
        <v>1355</v>
      </c>
      <c r="C118" s="554"/>
      <c r="D118" s="554"/>
      <c r="E118" s="554" t="s">
        <v>1356</v>
      </c>
      <c r="F118" s="554"/>
      <c r="G118" s="554"/>
      <c r="H118" s="554"/>
      <c r="I118" s="554" t="s">
        <v>1357</v>
      </c>
      <c r="J118" s="554"/>
      <c r="K118" s="554"/>
      <c r="L118" s="554" t="s">
        <v>1358</v>
      </c>
      <c r="M118" s="556"/>
      <c r="N118" s="554" t="s">
        <v>1359</v>
      </c>
      <c r="O118" s="554"/>
      <c r="P118" s="551"/>
      <c r="Q118" s="1450"/>
      <c r="R118" s="1450"/>
      <c r="S118" s="1450"/>
      <c r="T118" s="1450"/>
      <c r="U118" s="1450"/>
      <c r="V118" s="1450"/>
      <c r="W118" s="1450"/>
      <c r="X118" s="1450"/>
      <c r="Y118" s="1450"/>
    </row>
    <row r="119" spans="1:25" s="544" customFormat="1" ht="13.5" customHeight="1" x14ac:dyDescent="0.15">
      <c r="A119" s="554"/>
      <c r="B119" s="554"/>
      <c r="C119" s="554"/>
      <c r="D119" s="554"/>
      <c r="E119" s="554"/>
      <c r="F119" s="554"/>
      <c r="G119" s="554"/>
      <c r="H119" s="554"/>
      <c r="I119" s="554"/>
      <c r="J119" s="554"/>
      <c r="K119" s="554"/>
      <c r="L119" s="554"/>
      <c r="M119" s="554"/>
      <c r="N119" s="554"/>
      <c r="O119" s="554"/>
      <c r="P119" s="550"/>
      <c r="Q119" s="1450" t="s">
        <v>1360</v>
      </c>
      <c r="R119" s="1450"/>
      <c r="S119" s="1450"/>
      <c r="T119" s="1450"/>
      <c r="U119" s="1450"/>
      <c r="V119" s="1450"/>
      <c r="W119" s="1450"/>
      <c r="X119" s="1450"/>
      <c r="Y119" s="1450"/>
    </row>
    <row r="120" spans="1:25" s="544" customFormat="1" ht="13.5" customHeight="1" x14ac:dyDescent="0.15">
      <c r="B120" s="1451" t="s">
        <v>1361</v>
      </c>
      <c r="C120" s="1451"/>
      <c r="D120" s="1451"/>
      <c r="F120" s="1451" t="s">
        <v>1362</v>
      </c>
      <c r="G120" s="1451"/>
      <c r="H120" s="1451"/>
      <c r="I120" s="1451"/>
      <c r="J120" s="1451"/>
      <c r="K120" s="550"/>
      <c r="L120" s="1452" t="s">
        <v>1363</v>
      </c>
      <c r="M120" s="1452"/>
      <c r="N120" s="550"/>
      <c r="O120" s="550"/>
      <c r="P120" s="550"/>
      <c r="Q120" s="1450"/>
      <c r="R120" s="1450"/>
      <c r="S120" s="1450"/>
      <c r="T120" s="1450"/>
      <c r="U120" s="1450"/>
      <c r="V120" s="1450"/>
      <c r="W120" s="1450"/>
      <c r="X120" s="1450"/>
      <c r="Y120" s="1450"/>
    </row>
    <row r="121" spans="1:25" s="544" customFormat="1" ht="13.5" customHeight="1" x14ac:dyDescent="0.15">
      <c r="A121" s="557"/>
      <c r="B121" s="1451"/>
      <c r="C121" s="1451"/>
      <c r="D121" s="1451"/>
      <c r="E121" s="558"/>
      <c r="F121" s="1451"/>
      <c r="G121" s="1451"/>
      <c r="H121" s="1451"/>
      <c r="I121" s="1451"/>
      <c r="J121" s="1451"/>
      <c r="K121" s="559"/>
      <c r="L121" s="1452"/>
      <c r="M121" s="1452"/>
      <c r="N121" s="559"/>
      <c r="O121" s="559"/>
      <c r="P121" s="550"/>
      <c r="Q121" s="1450" t="s">
        <v>1364</v>
      </c>
      <c r="R121" s="1450"/>
      <c r="S121" s="1450"/>
      <c r="T121" s="1450"/>
      <c r="U121" s="1450"/>
      <c r="V121" s="1450"/>
      <c r="W121" s="1450"/>
      <c r="X121" s="1450"/>
      <c r="Y121" s="1450"/>
    </row>
    <row r="122" spans="1:25" s="544" customFormat="1" ht="13.5" customHeight="1" x14ac:dyDescent="0.15">
      <c r="A122" s="1456" t="s">
        <v>1365</v>
      </c>
      <c r="B122" s="1456"/>
      <c r="C122" s="1456"/>
      <c r="D122" s="1456"/>
      <c r="E122" s="1456"/>
      <c r="F122" s="1456"/>
      <c r="G122" s="1456"/>
      <c r="H122" s="1456"/>
      <c r="I122" s="1456"/>
      <c r="J122" s="1456"/>
      <c r="K122" s="1456"/>
      <c r="L122" s="1456"/>
      <c r="M122" s="1456"/>
      <c r="N122" s="1456"/>
      <c r="O122" s="1456"/>
      <c r="P122" s="1456"/>
      <c r="Q122" s="1450"/>
      <c r="R122" s="1450"/>
      <c r="S122" s="1450"/>
      <c r="T122" s="1450"/>
      <c r="U122" s="1450"/>
      <c r="V122" s="1450"/>
      <c r="W122" s="1450"/>
      <c r="X122" s="1450"/>
      <c r="Y122" s="1450"/>
    </row>
    <row r="123" spans="1:25" s="544" customFormat="1" ht="13.5" customHeight="1" x14ac:dyDescent="0.15">
      <c r="A123" s="1456"/>
      <c r="B123" s="1456"/>
      <c r="C123" s="1456"/>
      <c r="D123" s="1456"/>
      <c r="E123" s="1456"/>
      <c r="F123" s="1456"/>
      <c r="G123" s="1456"/>
      <c r="H123" s="1456"/>
      <c r="I123" s="1456"/>
      <c r="J123" s="1456"/>
      <c r="K123" s="1456"/>
      <c r="L123" s="1456"/>
      <c r="M123" s="1456"/>
      <c r="N123" s="1456"/>
      <c r="O123" s="1456"/>
      <c r="P123" s="1456"/>
      <c r="Q123" s="1450"/>
      <c r="R123" s="1450"/>
      <c r="S123" s="1450"/>
      <c r="T123" s="1450"/>
      <c r="U123" s="1450"/>
      <c r="V123" s="1450"/>
      <c r="W123" s="1450"/>
      <c r="X123" s="1450"/>
      <c r="Y123" s="1450"/>
    </row>
    <row r="124" spans="1:25" ht="13.5" customHeight="1" x14ac:dyDescent="0.15">
      <c r="A124" s="560"/>
      <c r="B124" s="560"/>
      <c r="C124" s="560"/>
      <c r="D124" s="560"/>
      <c r="E124" s="560"/>
      <c r="F124" s="560"/>
      <c r="G124" s="560"/>
      <c r="H124" s="560"/>
      <c r="I124" s="560"/>
      <c r="J124" s="560"/>
      <c r="K124" s="560"/>
      <c r="L124" s="560"/>
      <c r="M124" s="560"/>
      <c r="N124" s="560"/>
      <c r="O124" s="560"/>
      <c r="P124" s="560"/>
      <c r="Q124" s="1453" t="s">
        <v>1366</v>
      </c>
      <c r="R124" s="1453"/>
      <c r="S124" s="1453"/>
      <c r="T124" s="1453"/>
      <c r="U124" s="1453"/>
      <c r="V124" s="1453"/>
      <c r="W124" s="1453"/>
      <c r="X124" s="1453"/>
      <c r="Y124" s="1453"/>
    </row>
    <row r="125" spans="1:25" ht="13.5" customHeight="1" x14ac:dyDescent="0.15">
      <c r="M125" s="553"/>
      <c r="N125" s="553"/>
      <c r="O125" s="553"/>
      <c r="P125" s="553"/>
      <c r="Q125" s="1453"/>
      <c r="R125" s="1453"/>
      <c r="S125" s="1453"/>
      <c r="T125" s="1453"/>
      <c r="U125" s="1453"/>
      <c r="V125" s="1453"/>
      <c r="W125" s="1453"/>
      <c r="X125" s="1453"/>
      <c r="Y125" s="1453"/>
    </row>
    <row r="126" spans="1:25" ht="13.5" customHeight="1" x14ac:dyDescent="0.15">
      <c r="M126" s="553"/>
      <c r="N126" s="553"/>
      <c r="O126" s="553"/>
      <c r="P126" s="553"/>
      <c r="Q126" s="1453" t="s">
        <v>1367</v>
      </c>
      <c r="R126" s="1453"/>
      <c r="S126" s="1453"/>
      <c r="T126" s="1453"/>
      <c r="U126" s="1453"/>
      <c r="V126" s="1453"/>
      <c r="W126" s="1453"/>
      <c r="X126" s="1453"/>
      <c r="Y126" s="1453"/>
    </row>
    <row r="127" spans="1:25" ht="13.5" customHeight="1" x14ac:dyDescent="0.15">
      <c r="A127" s="560"/>
      <c r="B127" s="560"/>
      <c r="C127" s="560"/>
      <c r="D127" s="560"/>
      <c r="E127" s="560"/>
      <c r="F127" s="560"/>
      <c r="G127" s="560"/>
      <c r="H127" s="560"/>
      <c r="I127" s="560"/>
      <c r="J127" s="560"/>
      <c r="K127" s="560"/>
      <c r="L127" s="560"/>
      <c r="M127" s="560"/>
      <c r="N127" s="560"/>
      <c r="P127" s="560"/>
      <c r="Q127" s="1453"/>
      <c r="R127" s="1453"/>
      <c r="S127" s="1453"/>
      <c r="T127" s="1453"/>
      <c r="U127" s="1453"/>
      <c r="V127" s="1453"/>
      <c r="W127" s="1453"/>
      <c r="X127" s="1453"/>
      <c r="Y127" s="1453"/>
    </row>
    <row r="128" spans="1:25" ht="13.5" customHeight="1" x14ac:dyDescent="0.15">
      <c r="M128" s="553"/>
      <c r="N128" s="553"/>
      <c r="P128" s="553"/>
      <c r="Q128" s="1454" t="s">
        <v>1368</v>
      </c>
      <c r="R128" s="1454"/>
      <c r="S128" s="1454"/>
      <c r="T128" s="1454"/>
      <c r="U128" s="1454"/>
      <c r="V128" s="1454"/>
      <c r="W128" s="1454"/>
      <c r="X128" s="1454"/>
      <c r="Y128" s="1454"/>
    </row>
    <row r="129" spans="13:25" ht="13.5" customHeight="1" x14ac:dyDescent="0.15">
      <c r="M129" s="553"/>
      <c r="N129" s="553"/>
      <c r="P129" s="553"/>
      <c r="Q129" s="1454"/>
      <c r="R129" s="1454"/>
      <c r="S129" s="1454"/>
      <c r="T129" s="1454"/>
      <c r="U129" s="1454"/>
      <c r="V129" s="1454"/>
      <c r="W129" s="1454"/>
      <c r="X129" s="1454"/>
      <c r="Y129" s="1454"/>
    </row>
    <row r="130" spans="13:25" x14ac:dyDescent="0.15">
      <c r="M130" s="553"/>
      <c r="N130" s="553"/>
      <c r="P130" s="553"/>
      <c r="Q130" s="561" t="s">
        <v>1369</v>
      </c>
      <c r="R130" s="562"/>
      <c r="S130" s="562"/>
      <c r="T130" s="562"/>
      <c r="U130" s="562"/>
      <c r="V130" s="562"/>
      <c r="W130" s="562"/>
      <c r="X130" s="562"/>
      <c r="Y130" s="562"/>
    </row>
    <row r="131" spans="13:25" x14ac:dyDescent="0.15">
      <c r="M131" s="556"/>
      <c r="N131" s="551"/>
      <c r="P131" s="551"/>
      <c r="R131" s="561"/>
      <c r="S131" s="561"/>
      <c r="T131" s="561"/>
      <c r="U131" s="561"/>
      <c r="V131" s="561"/>
      <c r="W131" s="561"/>
      <c r="X131" s="561"/>
      <c r="Y131" s="563"/>
    </row>
    <row r="136" spans="13:25" x14ac:dyDescent="0.15">
      <c r="M136" s="1455"/>
      <c r="N136" s="1455"/>
      <c r="O136" s="1455"/>
      <c r="P136" s="1455"/>
      <c r="Q136" s="1455"/>
      <c r="R136" s="1455"/>
      <c r="S136" s="1455"/>
      <c r="T136" s="1455"/>
      <c r="U136" s="1455"/>
      <c r="V136" s="1455"/>
      <c r="W136" s="1455"/>
      <c r="X136" s="1455"/>
      <c r="Y136" s="1455"/>
    </row>
    <row r="137" spans="13:25" x14ac:dyDescent="0.15">
      <c r="M137" s="1455"/>
      <c r="N137" s="1455"/>
      <c r="O137" s="1455"/>
      <c r="P137" s="1455"/>
      <c r="Q137" s="1455"/>
      <c r="R137" s="1455"/>
      <c r="S137" s="1455"/>
      <c r="T137" s="1455"/>
      <c r="U137" s="1455"/>
      <c r="V137" s="1455"/>
      <c r="W137" s="1455"/>
      <c r="X137" s="1455"/>
      <c r="Y137" s="1455"/>
    </row>
  </sheetData>
  <mergeCells count="433">
    <mergeCell ref="M1:S1"/>
    <mergeCell ref="M2:S2"/>
    <mergeCell ref="K3:M7"/>
    <mergeCell ref="A5:C5"/>
    <mergeCell ref="D5:I5"/>
    <mergeCell ref="P7:S7"/>
    <mergeCell ref="W7:X7"/>
    <mergeCell ref="V2:V4"/>
    <mergeCell ref="W2:X4"/>
    <mergeCell ref="A3:C4"/>
    <mergeCell ref="D4:J4"/>
    <mergeCell ref="D2:J3"/>
    <mergeCell ref="O7:O8"/>
    <mergeCell ref="W8:X8"/>
    <mergeCell ref="W5:X5"/>
    <mergeCell ref="A10:A15"/>
    <mergeCell ref="B10:E11"/>
    <mergeCell ref="F10:H15"/>
    <mergeCell ref="I10:I15"/>
    <mergeCell ref="J10:L12"/>
    <mergeCell ref="M10:N11"/>
    <mergeCell ref="O10:O12"/>
    <mergeCell ref="P10:V12"/>
    <mergeCell ref="W10:X12"/>
    <mergeCell ref="B12:E13"/>
    <mergeCell ref="M12:N13"/>
    <mergeCell ref="J13:L15"/>
    <mergeCell ref="O13:O15"/>
    <mergeCell ref="P13:P15"/>
    <mergeCell ref="Q13:U15"/>
    <mergeCell ref="V13:V15"/>
    <mergeCell ref="W13:X15"/>
    <mergeCell ref="B14:E15"/>
    <mergeCell ref="M14:N15"/>
    <mergeCell ref="Q66:U66"/>
    <mergeCell ref="Q67:U67"/>
    <mergeCell ref="Q68:U68"/>
    <mergeCell ref="Q69:U69"/>
    <mergeCell ref="W16:X18"/>
    <mergeCell ref="W19:X21"/>
    <mergeCell ref="A64:A69"/>
    <mergeCell ref="B64:E65"/>
    <mergeCell ref="F64:H69"/>
    <mergeCell ref="I64:I69"/>
    <mergeCell ref="J64:L66"/>
    <mergeCell ref="M64:M65"/>
    <mergeCell ref="N64:N65"/>
    <mergeCell ref="O64:O66"/>
    <mergeCell ref="W22:X24"/>
    <mergeCell ref="W25:X27"/>
    <mergeCell ref="W28:X30"/>
    <mergeCell ref="W31:X33"/>
    <mergeCell ref="A70:A75"/>
    <mergeCell ref="B70:E71"/>
    <mergeCell ref="F70:H75"/>
    <mergeCell ref="I70:I75"/>
    <mergeCell ref="J70:L72"/>
    <mergeCell ref="M70:M71"/>
    <mergeCell ref="N70:N71"/>
    <mergeCell ref="O70:O72"/>
    <mergeCell ref="W64:X66"/>
    <mergeCell ref="B66:E67"/>
    <mergeCell ref="M66:M67"/>
    <mergeCell ref="N66:N67"/>
    <mergeCell ref="J67:L69"/>
    <mergeCell ref="O67:O69"/>
    <mergeCell ref="W67:X69"/>
    <mergeCell ref="B68:E69"/>
    <mergeCell ref="M68:M69"/>
    <mergeCell ref="N68:N69"/>
    <mergeCell ref="Q64:U64"/>
    <mergeCell ref="Q65:U65"/>
    <mergeCell ref="W70:X72"/>
    <mergeCell ref="B72:E73"/>
    <mergeCell ref="M72:M73"/>
    <mergeCell ref="N72:N73"/>
    <mergeCell ref="J73:L75"/>
    <mergeCell ref="O73:O75"/>
    <mergeCell ref="W73:X75"/>
    <mergeCell ref="B74:E75"/>
    <mergeCell ref="M74:M75"/>
    <mergeCell ref="N74:N75"/>
    <mergeCell ref="Q70:U70"/>
    <mergeCell ref="Q71:U71"/>
    <mergeCell ref="Q72:U72"/>
    <mergeCell ref="Q73:U73"/>
    <mergeCell ref="Q74:U74"/>
    <mergeCell ref="Q75:U75"/>
    <mergeCell ref="Q78:U78"/>
    <mergeCell ref="Q79:U79"/>
    <mergeCell ref="Q80:U80"/>
    <mergeCell ref="Q81:U81"/>
    <mergeCell ref="B76:E77"/>
    <mergeCell ref="F76:H81"/>
    <mergeCell ref="I76:I81"/>
    <mergeCell ref="J76:L78"/>
    <mergeCell ref="M76:M77"/>
    <mergeCell ref="B78:E79"/>
    <mergeCell ref="M78:M79"/>
    <mergeCell ref="J79:L81"/>
    <mergeCell ref="B80:E81"/>
    <mergeCell ref="M80:M81"/>
    <mergeCell ref="Q84:U84"/>
    <mergeCell ref="Q85:U85"/>
    <mergeCell ref="Q86:U86"/>
    <mergeCell ref="Q87:U87"/>
    <mergeCell ref="W34:X36"/>
    <mergeCell ref="W37:X39"/>
    <mergeCell ref="A82:A87"/>
    <mergeCell ref="B82:E83"/>
    <mergeCell ref="F82:H87"/>
    <mergeCell ref="I82:I87"/>
    <mergeCell ref="J82:L84"/>
    <mergeCell ref="M82:M83"/>
    <mergeCell ref="N82:N83"/>
    <mergeCell ref="A76:A81"/>
    <mergeCell ref="O82:O84"/>
    <mergeCell ref="N76:N77"/>
    <mergeCell ref="O76:O78"/>
    <mergeCell ref="W76:X78"/>
    <mergeCell ref="N78:N79"/>
    <mergeCell ref="O79:O81"/>
    <mergeCell ref="W79:X81"/>
    <mergeCell ref="N80:N81"/>
    <mergeCell ref="Q76:U76"/>
    <mergeCell ref="Q77:U77"/>
    <mergeCell ref="W40:X42"/>
    <mergeCell ref="W43:X45"/>
    <mergeCell ref="W46:X48"/>
    <mergeCell ref="W49:X51"/>
    <mergeCell ref="A88:A93"/>
    <mergeCell ref="B88:E89"/>
    <mergeCell ref="F88:H93"/>
    <mergeCell ref="I88:I93"/>
    <mergeCell ref="J88:L90"/>
    <mergeCell ref="M88:M89"/>
    <mergeCell ref="N88:N89"/>
    <mergeCell ref="O88:O90"/>
    <mergeCell ref="W82:X84"/>
    <mergeCell ref="B84:E85"/>
    <mergeCell ref="M84:M85"/>
    <mergeCell ref="N84:N85"/>
    <mergeCell ref="J85:L87"/>
    <mergeCell ref="O85:O87"/>
    <mergeCell ref="W85:X87"/>
    <mergeCell ref="B86:E87"/>
    <mergeCell ref="M86:M87"/>
    <mergeCell ref="N86:N87"/>
    <mergeCell ref="Q82:U82"/>
    <mergeCell ref="Q83:U83"/>
    <mergeCell ref="W88:X90"/>
    <mergeCell ref="B90:E91"/>
    <mergeCell ref="M90:M91"/>
    <mergeCell ref="N90:N91"/>
    <mergeCell ref="J91:L93"/>
    <mergeCell ref="O91:O93"/>
    <mergeCell ref="W91:X93"/>
    <mergeCell ref="B92:E93"/>
    <mergeCell ref="M92:M93"/>
    <mergeCell ref="N92:N93"/>
    <mergeCell ref="Q88:U88"/>
    <mergeCell ref="Q89:U89"/>
    <mergeCell ref="Q90:U90"/>
    <mergeCell ref="Q91:U91"/>
    <mergeCell ref="Q92:U92"/>
    <mergeCell ref="Q93:U93"/>
    <mergeCell ref="Q98:U98"/>
    <mergeCell ref="Q99:U99"/>
    <mergeCell ref="B94:E95"/>
    <mergeCell ref="F94:H99"/>
    <mergeCell ref="I94:I99"/>
    <mergeCell ref="J94:L96"/>
    <mergeCell ref="M94:M95"/>
    <mergeCell ref="B96:E97"/>
    <mergeCell ref="M96:M97"/>
    <mergeCell ref="J97:L99"/>
    <mergeCell ref="B98:E99"/>
    <mergeCell ref="M98:M99"/>
    <mergeCell ref="Q104:U104"/>
    <mergeCell ref="Q105:U105"/>
    <mergeCell ref="W52:X54"/>
    <mergeCell ref="W55:X57"/>
    <mergeCell ref="A100:A105"/>
    <mergeCell ref="B100:E101"/>
    <mergeCell ref="F100:H105"/>
    <mergeCell ref="I100:I105"/>
    <mergeCell ref="J100:L102"/>
    <mergeCell ref="M100:M101"/>
    <mergeCell ref="N100:N101"/>
    <mergeCell ref="A94:A99"/>
    <mergeCell ref="O100:O102"/>
    <mergeCell ref="N94:N95"/>
    <mergeCell ref="O94:O96"/>
    <mergeCell ref="W94:X96"/>
    <mergeCell ref="N96:N97"/>
    <mergeCell ref="O97:O99"/>
    <mergeCell ref="W97:X99"/>
    <mergeCell ref="N98:N99"/>
    <mergeCell ref="Q94:U94"/>
    <mergeCell ref="Q95:U95"/>
    <mergeCell ref="Q96:U96"/>
    <mergeCell ref="Q97:U97"/>
    <mergeCell ref="W58:X60"/>
    <mergeCell ref="W61:X63"/>
    <mergeCell ref="A106:A111"/>
    <mergeCell ref="B106:E107"/>
    <mergeCell ref="F106:H111"/>
    <mergeCell ref="I106:I111"/>
    <mergeCell ref="J106:L108"/>
    <mergeCell ref="M106:M107"/>
    <mergeCell ref="N106:N107"/>
    <mergeCell ref="O106:O108"/>
    <mergeCell ref="W100:X102"/>
    <mergeCell ref="B102:E103"/>
    <mergeCell ref="M102:M103"/>
    <mergeCell ref="N102:N103"/>
    <mergeCell ref="J103:L105"/>
    <mergeCell ref="O103:O105"/>
    <mergeCell ref="W103:X105"/>
    <mergeCell ref="B104:E105"/>
    <mergeCell ref="M104:M105"/>
    <mergeCell ref="N104:N105"/>
    <mergeCell ref="Q100:U100"/>
    <mergeCell ref="Q101:U101"/>
    <mergeCell ref="Q102:U102"/>
    <mergeCell ref="Q103:U103"/>
    <mergeCell ref="W106:X108"/>
    <mergeCell ref="B108:E109"/>
    <mergeCell ref="M108:M109"/>
    <mergeCell ref="N108:N109"/>
    <mergeCell ref="J109:L111"/>
    <mergeCell ref="O109:O111"/>
    <mergeCell ref="W109:X111"/>
    <mergeCell ref="B110:E111"/>
    <mergeCell ref="M110:M111"/>
    <mergeCell ref="N110:N111"/>
    <mergeCell ref="Q106:U106"/>
    <mergeCell ref="Q107:U107"/>
    <mergeCell ref="Q108:U108"/>
    <mergeCell ref="Q109:U109"/>
    <mergeCell ref="Q110:U110"/>
    <mergeCell ref="Q111:U111"/>
    <mergeCell ref="M115:N115"/>
    <mergeCell ref="Q115:Y118"/>
    <mergeCell ref="Q119:Y120"/>
    <mergeCell ref="B120:D120"/>
    <mergeCell ref="F120:J120"/>
    <mergeCell ref="L120:M120"/>
    <mergeCell ref="Q126:Y127"/>
    <mergeCell ref="Q128:Y129"/>
    <mergeCell ref="M136:Y137"/>
    <mergeCell ref="B121:D121"/>
    <mergeCell ref="F121:J121"/>
    <mergeCell ref="L121:M121"/>
    <mergeCell ref="Q121:Y123"/>
    <mergeCell ref="A122:P123"/>
    <mergeCell ref="Q124:Y125"/>
    <mergeCell ref="A16:A21"/>
    <mergeCell ref="B16:E17"/>
    <mergeCell ref="F16:H21"/>
    <mergeCell ref="I16:I21"/>
    <mergeCell ref="J16:L18"/>
    <mergeCell ref="M16:M17"/>
    <mergeCell ref="N16:N17"/>
    <mergeCell ref="O16:O18"/>
    <mergeCell ref="Q16:U16"/>
    <mergeCell ref="Q17:U17"/>
    <mergeCell ref="B18:E19"/>
    <mergeCell ref="M18:M19"/>
    <mergeCell ref="N18:N19"/>
    <mergeCell ref="Q18:U18"/>
    <mergeCell ref="J19:L21"/>
    <mergeCell ref="O19:O21"/>
    <mergeCell ref="Q19:U19"/>
    <mergeCell ref="B20:E21"/>
    <mergeCell ref="M20:M21"/>
    <mergeCell ref="N20:N21"/>
    <mergeCell ref="Q20:U20"/>
    <mergeCell ref="Q21:U21"/>
    <mergeCell ref="A22:A27"/>
    <mergeCell ref="B22:E23"/>
    <mergeCell ref="F22:H27"/>
    <mergeCell ref="I22:I27"/>
    <mergeCell ref="J22:L24"/>
    <mergeCell ref="M22:M23"/>
    <mergeCell ref="N22:N23"/>
    <mergeCell ref="O22:O24"/>
    <mergeCell ref="Q22:U22"/>
    <mergeCell ref="Q23:U23"/>
    <mergeCell ref="B24:E25"/>
    <mergeCell ref="M24:M25"/>
    <mergeCell ref="N24:N25"/>
    <mergeCell ref="Q24:U24"/>
    <mergeCell ref="J25:L27"/>
    <mergeCell ref="O25:O27"/>
    <mergeCell ref="Q25:U25"/>
    <mergeCell ref="B26:E27"/>
    <mergeCell ref="M26:M27"/>
    <mergeCell ref="N26:N27"/>
    <mergeCell ref="Q26:U26"/>
    <mergeCell ref="Q27:U27"/>
    <mergeCell ref="A28:A33"/>
    <mergeCell ref="B28:E29"/>
    <mergeCell ref="F28:H33"/>
    <mergeCell ref="I28:I33"/>
    <mergeCell ref="J28:L30"/>
    <mergeCell ref="M28:M29"/>
    <mergeCell ref="N28:N29"/>
    <mergeCell ref="O28:O30"/>
    <mergeCell ref="Q28:U28"/>
    <mergeCell ref="Q29:U29"/>
    <mergeCell ref="B30:E31"/>
    <mergeCell ref="M30:M31"/>
    <mergeCell ref="N30:N31"/>
    <mergeCell ref="Q30:U30"/>
    <mergeCell ref="J31:L33"/>
    <mergeCell ref="O31:O33"/>
    <mergeCell ref="Q31:U31"/>
    <mergeCell ref="B32:E33"/>
    <mergeCell ref="M32:M33"/>
    <mergeCell ref="N32:N33"/>
    <mergeCell ref="Q32:U32"/>
    <mergeCell ref="Q33:U33"/>
    <mergeCell ref="A34:A39"/>
    <mergeCell ref="B34:E35"/>
    <mergeCell ref="F34:H39"/>
    <mergeCell ref="I34:I39"/>
    <mergeCell ref="J34:L36"/>
    <mergeCell ref="M34:M35"/>
    <mergeCell ref="N34:N35"/>
    <mergeCell ref="O34:O36"/>
    <mergeCell ref="Q34:U34"/>
    <mergeCell ref="Q35:U35"/>
    <mergeCell ref="B36:E37"/>
    <mergeCell ref="M36:M37"/>
    <mergeCell ref="N36:N37"/>
    <mergeCell ref="Q36:U36"/>
    <mergeCell ref="J37:L39"/>
    <mergeCell ref="O37:O39"/>
    <mergeCell ref="Q37:U37"/>
    <mergeCell ref="B38:E39"/>
    <mergeCell ref="M38:M39"/>
    <mergeCell ref="N38:N39"/>
    <mergeCell ref="Q38:U38"/>
    <mergeCell ref="Q39:U39"/>
    <mergeCell ref="A40:A45"/>
    <mergeCell ref="B40:E41"/>
    <mergeCell ref="F40:H45"/>
    <mergeCell ref="I40:I45"/>
    <mergeCell ref="J40:L42"/>
    <mergeCell ref="M40:M41"/>
    <mergeCell ref="N40:N41"/>
    <mergeCell ref="O40:O42"/>
    <mergeCell ref="Q40:U40"/>
    <mergeCell ref="Q41:U41"/>
    <mergeCell ref="B42:E43"/>
    <mergeCell ref="M42:M43"/>
    <mergeCell ref="N42:N43"/>
    <mergeCell ref="Q42:U42"/>
    <mergeCell ref="J43:L45"/>
    <mergeCell ref="O43:O45"/>
    <mergeCell ref="Q43:U43"/>
    <mergeCell ref="B44:E45"/>
    <mergeCell ref="M44:M45"/>
    <mergeCell ref="N44:N45"/>
    <mergeCell ref="Q44:U44"/>
    <mergeCell ref="Q45:U45"/>
    <mergeCell ref="A46:A51"/>
    <mergeCell ref="B46:E47"/>
    <mergeCell ref="F46:H51"/>
    <mergeCell ref="I46:I51"/>
    <mergeCell ref="J46:L48"/>
    <mergeCell ref="M46:M47"/>
    <mergeCell ref="N46:N47"/>
    <mergeCell ref="O46:O48"/>
    <mergeCell ref="Q46:U46"/>
    <mergeCell ref="Q47:U47"/>
    <mergeCell ref="B48:E49"/>
    <mergeCell ref="M48:M49"/>
    <mergeCell ref="N48:N49"/>
    <mergeCell ref="Q48:U48"/>
    <mergeCell ref="J49:L51"/>
    <mergeCell ref="O49:O51"/>
    <mergeCell ref="Q49:U49"/>
    <mergeCell ref="B50:E51"/>
    <mergeCell ref="M50:M51"/>
    <mergeCell ref="N50:N51"/>
    <mergeCell ref="Q50:U50"/>
    <mergeCell ref="Q51:U51"/>
    <mergeCell ref="A52:A57"/>
    <mergeCell ref="B52:E53"/>
    <mergeCell ref="F52:H57"/>
    <mergeCell ref="I52:I57"/>
    <mergeCell ref="J52:L54"/>
    <mergeCell ref="M52:M53"/>
    <mergeCell ref="N52:N53"/>
    <mergeCell ref="O52:O54"/>
    <mergeCell ref="Q52:U52"/>
    <mergeCell ref="Q53:U53"/>
    <mergeCell ref="B54:E55"/>
    <mergeCell ref="M54:M55"/>
    <mergeCell ref="N54:N55"/>
    <mergeCell ref="Q54:U54"/>
    <mergeCell ref="J55:L57"/>
    <mergeCell ref="O55:O57"/>
    <mergeCell ref="Q55:U55"/>
    <mergeCell ref="B56:E57"/>
    <mergeCell ref="M56:M57"/>
    <mergeCell ref="N56:N57"/>
    <mergeCell ref="Q56:U56"/>
    <mergeCell ref="Q57:U57"/>
    <mergeCell ref="A58:A63"/>
    <mergeCell ref="B58:E59"/>
    <mergeCell ref="F58:H63"/>
    <mergeCell ref="I58:I63"/>
    <mergeCell ref="J58:L60"/>
    <mergeCell ref="M58:M59"/>
    <mergeCell ref="N58:N59"/>
    <mergeCell ref="O58:O60"/>
    <mergeCell ref="Q58:U58"/>
    <mergeCell ref="Q59:U59"/>
    <mergeCell ref="B60:E61"/>
    <mergeCell ref="M60:M61"/>
    <mergeCell ref="N60:N61"/>
    <mergeCell ref="Q60:U60"/>
    <mergeCell ref="J61:L63"/>
    <mergeCell ref="O61:O63"/>
    <mergeCell ref="Q61:U61"/>
    <mergeCell ref="B62:E63"/>
    <mergeCell ref="M62:M63"/>
    <mergeCell ref="N62:N63"/>
    <mergeCell ref="Q62:U62"/>
    <mergeCell ref="Q63:U63"/>
  </mergeCells>
  <phoneticPr fontId="5"/>
  <printOptions horizontalCentered="1" verticalCentered="1"/>
  <pageMargins left="0.43307086614173229" right="0.19685039370078741" top="0.31496062992125984" bottom="3.1102362204724412" header="0.19685039370078741" footer="0.19685039370078741"/>
  <pageSetup paperSize="8" scale="90" firstPageNumber="0" orientation="landscape" blackAndWhite="1" useFirstPageNumber="1" r:id="rId1"/>
  <headerFooter alignWithMargins="0">
    <oddFooter>&amp;L&amp;G&amp;R&amp;G</oddFooter>
  </headerFooter>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672144D-DD23-4475-AFD9-DF00511554D6}">
          <x14:formula1>
            <xm:f>名簿データ!$A:$A</xm:f>
          </x14:formula1>
          <xm:sqref>B64:E65 B70:E71 B76:E77 B82:E83 B88:E89 B94:E95 B100:E101 B106:E107 B16:E17 B22:E23 B28:E29 B34:E35 B40:E41 B46:E47 B52:E53 B58:E59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G55"/>
  <sheetViews>
    <sheetView view="pageBreakPreview" zoomScale="90" zoomScaleNormal="100" zoomScaleSheetLayoutView="90" workbookViewId="0">
      <selection activeCell="G15" sqref="G15"/>
    </sheetView>
  </sheetViews>
  <sheetFormatPr defaultRowHeight="13.5" x14ac:dyDescent="0.15"/>
  <cols>
    <col min="1" max="2" width="7.5" style="14" bestFit="1" customWidth="1"/>
    <col min="3" max="3" width="16.125" style="14" bestFit="1" customWidth="1"/>
    <col min="4" max="4" width="10.5" style="14" bestFit="1" customWidth="1"/>
    <col min="5" max="5" width="5.5" style="14" bestFit="1" customWidth="1"/>
    <col min="6" max="6" width="11.625" style="14" bestFit="1" customWidth="1"/>
    <col min="7" max="7" width="30.375" style="14" customWidth="1"/>
    <col min="8" max="16384" width="9" style="14"/>
  </cols>
  <sheetData>
    <row r="1" spans="1:7" x14ac:dyDescent="0.15">
      <c r="G1" s="131"/>
    </row>
    <row r="2" spans="1:7" s="127" customFormat="1" ht="24" x14ac:dyDescent="0.15">
      <c r="A2" s="1544" t="s">
        <v>731</v>
      </c>
      <c r="B2" s="1544"/>
      <c r="C2" s="1544"/>
      <c r="D2" s="1544"/>
      <c r="E2" s="1544"/>
      <c r="F2" s="1544"/>
      <c r="G2" s="1544"/>
    </row>
    <row r="3" spans="1:7" ht="15.75" customHeight="1" x14ac:dyDescent="0.15"/>
    <row r="4" spans="1:7" ht="15.75" customHeight="1" x14ac:dyDescent="0.15">
      <c r="G4" s="271" t="s">
        <v>1234</v>
      </c>
    </row>
    <row r="5" spans="1:7" ht="15.75" customHeight="1" x14ac:dyDescent="0.15"/>
    <row r="6" spans="1:7" ht="15.75" customHeight="1" x14ac:dyDescent="0.15"/>
    <row r="7" spans="1:7" ht="15.75" customHeight="1" x14ac:dyDescent="0.15"/>
    <row r="8" spans="1:7" ht="15.75" customHeight="1" x14ac:dyDescent="0.15">
      <c r="A8" s="1545" t="s">
        <v>732</v>
      </c>
      <c r="B8" s="1545"/>
      <c r="C8" s="1546" t="str">
        <f>IF(基礎データ入力!E7="","",基礎データ入力!E7)</f>
        <v/>
      </c>
      <c r="D8" s="1547"/>
      <c r="E8" s="1547"/>
      <c r="F8" s="1547"/>
    </row>
    <row r="9" spans="1:7" ht="15.75" customHeight="1" x14ac:dyDescent="0.15"/>
    <row r="10" spans="1:7" ht="15.75" customHeight="1" x14ac:dyDescent="0.15">
      <c r="A10" s="1545" t="s">
        <v>733</v>
      </c>
      <c r="B10" s="1545"/>
      <c r="C10" s="123" t="str">
        <f>IF(基礎データ入力!E22="","",基礎データ入力!E22)</f>
        <v/>
      </c>
      <c r="D10" s="9" t="s">
        <v>734</v>
      </c>
    </row>
    <row r="11" spans="1:7" ht="15.75" customHeight="1" x14ac:dyDescent="0.15">
      <c r="A11" s="22"/>
      <c r="B11" s="22"/>
      <c r="C11" s="126"/>
      <c r="D11" s="10"/>
    </row>
    <row r="12" spans="1:7" ht="15.75" customHeight="1" x14ac:dyDescent="0.15">
      <c r="A12" s="22"/>
      <c r="B12" s="22"/>
      <c r="C12" s="126"/>
      <c r="D12" s="10"/>
    </row>
    <row r="13" spans="1:7" ht="15.75" customHeight="1" x14ac:dyDescent="0.15">
      <c r="F13" s="120" t="s">
        <v>735</v>
      </c>
      <c r="G13" s="121" t="str">
        <f>IF(基礎データ入力!K25="","",基礎データ入力!K25)</f>
        <v/>
      </c>
    </row>
    <row r="14" spans="1:7" ht="15.75" customHeight="1" x14ac:dyDescent="0.15"/>
    <row r="15" spans="1:7" ht="15.75" customHeight="1" x14ac:dyDescent="0.15">
      <c r="F15" s="120" t="s">
        <v>736</v>
      </c>
      <c r="G15" s="121" t="str">
        <f>IF(基礎データ入力!K29="","",基礎データ入力!K29)</f>
        <v/>
      </c>
    </row>
    <row r="16" spans="1:7" ht="15.75" customHeight="1" x14ac:dyDescent="0.15"/>
    <row r="17" spans="1:7" ht="15.75" customHeight="1" x14ac:dyDescent="0.15"/>
    <row r="18" spans="1:7" ht="15.75" customHeight="1" x14ac:dyDescent="0.15">
      <c r="A18" s="1537" t="s">
        <v>737</v>
      </c>
      <c r="B18" s="1543"/>
      <c r="C18" s="1543"/>
      <c r="D18" s="1543"/>
      <c r="E18" s="1543"/>
      <c r="F18" s="1543"/>
      <c r="G18" s="1543"/>
    </row>
    <row r="19" spans="1:7" ht="15.75" customHeight="1" x14ac:dyDescent="0.15">
      <c r="A19" s="1541" t="s">
        <v>738</v>
      </c>
      <c r="B19" s="1542"/>
      <c r="C19" s="1542"/>
      <c r="D19" s="1542"/>
      <c r="E19" s="1542"/>
      <c r="F19" s="1542"/>
      <c r="G19" s="1542"/>
    </row>
    <row r="20" spans="1:7" ht="15.75" customHeight="1" x14ac:dyDescent="0.15">
      <c r="A20" s="1542"/>
      <c r="B20" s="1542"/>
      <c r="C20" s="1542"/>
      <c r="D20" s="1542"/>
      <c r="E20" s="1542"/>
      <c r="F20" s="1542"/>
      <c r="G20" s="1542"/>
    </row>
    <row r="21" spans="1:7" ht="15.75" customHeight="1" x14ac:dyDescent="0.15"/>
    <row r="22" spans="1:7" ht="15.75" customHeight="1" x14ac:dyDescent="0.15">
      <c r="A22" s="1539" t="s">
        <v>730</v>
      </c>
      <c r="B22" s="1540"/>
      <c r="C22" s="1538" t="s">
        <v>749</v>
      </c>
      <c r="D22" s="1538" t="s">
        <v>727</v>
      </c>
      <c r="E22" s="119" t="s">
        <v>728</v>
      </c>
      <c r="F22" s="1538" t="s">
        <v>750</v>
      </c>
      <c r="G22" s="1538" t="s">
        <v>751</v>
      </c>
    </row>
    <row r="23" spans="1:7" ht="15.75" customHeight="1" x14ac:dyDescent="0.15">
      <c r="A23" s="122" t="s">
        <v>725</v>
      </c>
      <c r="B23" s="122" t="s">
        <v>726</v>
      </c>
      <c r="C23" s="1538"/>
      <c r="D23" s="1538"/>
      <c r="E23" s="9" t="s">
        <v>729</v>
      </c>
      <c r="F23" s="1538"/>
      <c r="G23" s="1538"/>
    </row>
    <row r="24" spans="1:7" ht="41.1" customHeight="1" x14ac:dyDescent="0.15">
      <c r="A24" s="272"/>
      <c r="B24" s="272"/>
      <c r="C24" s="273"/>
      <c r="D24" s="274"/>
      <c r="E24" s="344"/>
      <c r="F24" s="275"/>
      <c r="G24" s="275"/>
    </row>
    <row r="25" spans="1:7" ht="41.1" customHeight="1" x14ac:dyDescent="0.15">
      <c r="A25" s="272"/>
      <c r="B25" s="272"/>
      <c r="C25" s="273"/>
      <c r="D25" s="274"/>
      <c r="E25" s="344"/>
      <c r="F25" s="275"/>
      <c r="G25" s="275"/>
    </row>
    <row r="26" spans="1:7" ht="41.1" customHeight="1" x14ac:dyDescent="0.15">
      <c r="A26" s="272"/>
      <c r="B26" s="272"/>
      <c r="C26" s="273"/>
      <c r="D26" s="274"/>
      <c r="E26" s="344"/>
      <c r="F26" s="275"/>
      <c r="G26" s="275"/>
    </row>
    <row r="27" spans="1:7" ht="41.1" customHeight="1" x14ac:dyDescent="0.15">
      <c r="A27" s="272"/>
      <c r="B27" s="272"/>
      <c r="C27" s="273"/>
      <c r="D27" s="274"/>
      <c r="E27" s="344"/>
      <c r="F27" s="275"/>
      <c r="G27" s="275"/>
    </row>
    <row r="28" spans="1:7" ht="41.1" customHeight="1" x14ac:dyDescent="0.15">
      <c r="A28" s="272"/>
      <c r="B28" s="272"/>
      <c r="C28" s="273"/>
      <c r="D28" s="274"/>
      <c r="E28" s="344"/>
      <c r="F28" s="275"/>
      <c r="G28" s="275"/>
    </row>
    <row r="29" spans="1:7" s="124" customFormat="1" ht="16.5" customHeight="1" x14ac:dyDescent="0.15"/>
    <row r="30" spans="1:7" s="124" customFormat="1" ht="16.5" customHeight="1" x14ac:dyDescent="0.15">
      <c r="A30" s="124" t="s">
        <v>739</v>
      </c>
    </row>
    <row r="31" spans="1:7" s="124" customFormat="1" ht="16.5" customHeight="1" x14ac:dyDescent="0.15">
      <c r="A31" s="124" t="s">
        <v>740</v>
      </c>
    </row>
    <row r="32" spans="1:7" s="124" customFormat="1" ht="16.5" customHeight="1" x14ac:dyDescent="0.15"/>
    <row r="33" spans="1:7" s="124" customFormat="1" ht="16.5" customHeight="1" x14ac:dyDescent="0.15">
      <c r="A33" s="124" t="s">
        <v>741</v>
      </c>
    </row>
    <row r="34" spans="1:7" s="124" customFormat="1" ht="16.5" customHeight="1" x14ac:dyDescent="0.15">
      <c r="A34" s="1537" t="s">
        <v>742</v>
      </c>
      <c r="B34" s="1537"/>
      <c r="C34" s="1537"/>
      <c r="D34" s="1537"/>
      <c r="E34" s="1537"/>
      <c r="F34" s="1537"/>
      <c r="G34" s="1537"/>
    </row>
    <row r="35" spans="1:7" s="124" customFormat="1" ht="16.5" customHeight="1" x14ac:dyDescent="0.15">
      <c r="A35" s="1537" t="s">
        <v>743</v>
      </c>
      <c r="B35" s="1537"/>
      <c r="C35" s="1537"/>
      <c r="D35" s="1537"/>
      <c r="E35" s="1537"/>
      <c r="F35" s="1537"/>
      <c r="G35" s="1537"/>
    </row>
    <row r="36" spans="1:7" s="124" customFormat="1" ht="16.5" customHeight="1" x14ac:dyDescent="0.15">
      <c r="A36" s="1537" t="s">
        <v>744</v>
      </c>
      <c r="B36" s="1537"/>
      <c r="C36" s="1537"/>
      <c r="D36" s="1537"/>
      <c r="E36" s="1537"/>
      <c r="F36" s="1537"/>
      <c r="G36" s="1537"/>
    </row>
    <row r="37" spans="1:7" s="124" customFormat="1" ht="16.5" customHeight="1" x14ac:dyDescent="0.15">
      <c r="A37" s="1537" t="s">
        <v>745</v>
      </c>
      <c r="B37" s="1537"/>
      <c r="C37" s="1537"/>
      <c r="D37" s="1537"/>
      <c r="E37" s="1537"/>
      <c r="F37" s="1537"/>
      <c r="G37" s="1537"/>
    </row>
    <row r="38" spans="1:7" s="124" customFormat="1" ht="16.5" customHeight="1" x14ac:dyDescent="0.15"/>
    <row r="39" spans="1:7" s="124" customFormat="1" ht="16.5" customHeight="1" x14ac:dyDescent="0.15">
      <c r="A39" s="124" t="s">
        <v>746</v>
      </c>
    </row>
    <row r="40" spans="1:7" s="124" customFormat="1" ht="16.5" customHeight="1" x14ac:dyDescent="0.15">
      <c r="A40" s="124" t="s">
        <v>747</v>
      </c>
    </row>
    <row r="41" spans="1:7" s="124" customFormat="1" ht="16.5" customHeight="1" x14ac:dyDescent="0.15">
      <c r="G41" s="125" t="s">
        <v>748</v>
      </c>
    </row>
    <row r="42" spans="1:7" s="124" customFormat="1" ht="12.75" x14ac:dyDescent="0.15">
      <c r="A42" s="132"/>
      <c r="B42" s="132"/>
      <c r="C42" s="132"/>
      <c r="D42" s="132"/>
      <c r="E42" s="132"/>
      <c r="F42" s="132"/>
      <c r="G42" s="132"/>
    </row>
    <row r="43" spans="1:7" s="124" customFormat="1" ht="12.75" x14ac:dyDescent="0.15"/>
    <row r="44" spans="1:7" s="124" customFormat="1" ht="12.75" x14ac:dyDescent="0.15"/>
    <row r="45" spans="1:7" s="124" customFormat="1" ht="12.75" x14ac:dyDescent="0.15"/>
    <row r="46" spans="1:7" s="124" customFormat="1" ht="12.75" x14ac:dyDescent="0.15"/>
    <row r="47" spans="1:7" s="124" customFormat="1" ht="12.75" x14ac:dyDescent="0.15"/>
    <row r="48" spans="1:7" s="124" customFormat="1" ht="12.75" x14ac:dyDescent="0.15"/>
    <row r="49" s="124" customFormat="1" ht="12.75" x14ac:dyDescent="0.15"/>
    <row r="50" s="124" customFormat="1" ht="12.75" x14ac:dyDescent="0.15"/>
    <row r="51" s="124" customFormat="1" ht="12.75" x14ac:dyDescent="0.15"/>
    <row r="52" s="124" customFormat="1" ht="12.75" x14ac:dyDescent="0.15"/>
    <row r="53" s="124" customFormat="1" ht="12.75" x14ac:dyDescent="0.15"/>
    <row r="54" s="124" customFormat="1" ht="12.75" x14ac:dyDescent="0.15"/>
    <row r="55" s="124" customFormat="1" ht="12.75" x14ac:dyDescent="0.15"/>
  </sheetData>
  <sheetProtection sheet="1" objects="1" scenarios="1" insertColumns="0"/>
  <mergeCells count="15">
    <mergeCell ref="A19:G20"/>
    <mergeCell ref="A18:G18"/>
    <mergeCell ref="A2:G2"/>
    <mergeCell ref="A8:B8"/>
    <mergeCell ref="A10:B10"/>
    <mergeCell ref="C8:F8"/>
    <mergeCell ref="A34:G34"/>
    <mergeCell ref="A35:G35"/>
    <mergeCell ref="A36:G36"/>
    <mergeCell ref="A37:G37"/>
    <mergeCell ref="G22:G23"/>
    <mergeCell ref="F22:F23"/>
    <mergeCell ref="D22:D23"/>
    <mergeCell ref="C22:C23"/>
    <mergeCell ref="A22:B22"/>
  </mergeCells>
  <phoneticPr fontId="5"/>
  <pageMargins left="0.70866141732283472" right="0.70866141732283472" top="0.74803149606299213" bottom="0.74803149606299213" header="0.31496062992125984" footer="0.31496062992125984"/>
  <pageSetup paperSize="9" scale="99" orientation="portrait" blackAndWhite="1" r:id="rId1"/>
  <headerFooter>
    <oddHeader>&amp;R&amp;"ＭＳ Ｐ明朝,標準"&amp;9S-16 就労報告書（年少者・高齢者）
2012.5.1改訂</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Check Box 1">
              <controlPr defaultSize="0" autoFill="0" autoLine="0" autoPict="0">
                <anchor moveWithCells="1">
                  <from>
                    <xdr:col>1</xdr:col>
                    <xdr:colOff>180975</xdr:colOff>
                    <xdr:row>23</xdr:row>
                    <xdr:rowOff>152400</xdr:rowOff>
                  </from>
                  <to>
                    <xdr:col>1</xdr:col>
                    <xdr:colOff>485775</xdr:colOff>
                    <xdr:row>23</xdr:row>
                    <xdr:rowOff>371475</xdr:rowOff>
                  </to>
                </anchor>
              </controlPr>
            </control>
          </mc:Choice>
        </mc:AlternateContent>
        <mc:AlternateContent xmlns:mc="http://schemas.openxmlformats.org/markup-compatibility/2006">
          <mc:Choice Requires="x14">
            <control shapeId="179202" r:id="rId5" name="Check Box 2">
              <controlPr defaultSize="0" autoFill="0" autoLine="0" autoPict="0">
                <anchor moveWithCells="1">
                  <from>
                    <xdr:col>0</xdr:col>
                    <xdr:colOff>171450</xdr:colOff>
                    <xdr:row>23</xdr:row>
                    <xdr:rowOff>152400</xdr:rowOff>
                  </from>
                  <to>
                    <xdr:col>0</xdr:col>
                    <xdr:colOff>476250</xdr:colOff>
                    <xdr:row>23</xdr:row>
                    <xdr:rowOff>371475</xdr:rowOff>
                  </to>
                </anchor>
              </controlPr>
            </control>
          </mc:Choice>
        </mc:AlternateContent>
        <mc:AlternateContent xmlns:mc="http://schemas.openxmlformats.org/markup-compatibility/2006">
          <mc:Choice Requires="x14">
            <control shapeId="179203" r:id="rId6" name="Check Box 3">
              <controlPr defaultSize="0" autoFill="0" autoLine="0" autoPict="0">
                <anchor moveWithCells="1">
                  <from>
                    <xdr:col>1</xdr:col>
                    <xdr:colOff>180975</xdr:colOff>
                    <xdr:row>24</xdr:row>
                    <xdr:rowOff>152400</xdr:rowOff>
                  </from>
                  <to>
                    <xdr:col>1</xdr:col>
                    <xdr:colOff>485775</xdr:colOff>
                    <xdr:row>24</xdr:row>
                    <xdr:rowOff>371475</xdr:rowOff>
                  </to>
                </anchor>
              </controlPr>
            </control>
          </mc:Choice>
        </mc:AlternateContent>
        <mc:AlternateContent xmlns:mc="http://schemas.openxmlformats.org/markup-compatibility/2006">
          <mc:Choice Requires="x14">
            <control shapeId="179204" r:id="rId7" name="Check Box 4">
              <controlPr defaultSize="0" autoFill="0" autoLine="0" autoPict="0">
                <anchor moveWithCells="1">
                  <from>
                    <xdr:col>0</xdr:col>
                    <xdr:colOff>171450</xdr:colOff>
                    <xdr:row>24</xdr:row>
                    <xdr:rowOff>152400</xdr:rowOff>
                  </from>
                  <to>
                    <xdr:col>0</xdr:col>
                    <xdr:colOff>476250</xdr:colOff>
                    <xdr:row>24</xdr:row>
                    <xdr:rowOff>371475</xdr:rowOff>
                  </to>
                </anchor>
              </controlPr>
            </control>
          </mc:Choice>
        </mc:AlternateContent>
        <mc:AlternateContent xmlns:mc="http://schemas.openxmlformats.org/markup-compatibility/2006">
          <mc:Choice Requires="x14">
            <control shapeId="179205" r:id="rId8" name="Check Box 5">
              <controlPr defaultSize="0" autoFill="0" autoLine="0" autoPict="0">
                <anchor moveWithCells="1">
                  <from>
                    <xdr:col>1</xdr:col>
                    <xdr:colOff>180975</xdr:colOff>
                    <xdr:row>25</xdr:row>
                    <xdr:rowOff>161925</xdr:rowOff>
                  </from>
                  <to>
                    <xdr:col>1</xdr:col>
                    <xdr:colOff>485775</xdr:colOff>
                    <xdr:row>25</xdr:row>
                    <xdr:rowOff>381000</xdr:rowOff>
                  </to>
                </anchor>
              </controlPr>
            </control>
          </mc:Choice>
        </mc:AlternateContent>
        <mc:AlternateContent xmlns:mc="http://schemas.openxmlformats.org/markup-compatibility/2006">
          <mc:Choice Requires="x14">
            <control shapeId="179206" r:id="rId9" name="Check Box 6">
              <controlPr defaultSize="0" autoFill="0" autoLine="0" autoPict="0">
                <anchor moveWithCells="1">
                  <from>
                    <xdr:col>0</xdr:col>
                    <xdr:colOff>171450</xdr:colOff>
                    <xdr:row>25</xdr:row>
                    <xdr:rowOff>161925</xdr:rowOff>
                  </from>
                  <to>
                    <xdr:col>0</xdr:col>
                    <xdr:colOff>476250</xdr:colOff>
                    <xdr:row>25</xdr:row>
                    <xdr:rowOff>381000</xdr:rowOff>
                  </to>
                </anchor>
              </controlPr>
            </control>
          </mc:Choice>
        </mc:AlternateContent>
        <mc:AlternateContent xmlns:mc="http://schemas.openxmlformats.org/markup-compatibility/2006">
          <mc:Choice Requires="x14">
            <control shapeId="179207" r:id="rId10" name="Check Box 7">
              <controlPr defaultSize="0" autoFill="0" autoLine="0" autoPict="0">
                <anchor moveWithCells="1">
                  <from>
                    <xdr:col>1</xdr:col>
                    <xdr:colOff>180975</xdr:colOff>
                    <xdr:row>26</xdr:row>
                    <xdr:rowOff>152400</xdr:rowOff>
                  </from>
                  <to>
                    <xdr:col>1</xdr:col>
                    <xdr:colOff>485775</xdr:colOff>
                    <xdr:row>26</xdr:row>
                    <xdr:rowOff>371475</xdr:rowOff>
                  </to>
                </anchor>
              </controlPr>
            </control>
          </mc:Choice>
        </mc:AlternateContent>
        <mc:AlternateContent xmlns:mc="http://schemas.openxmlformats.org/markup-compatibility/2006">
          <mc:Choice Requires="x14">
            <control shapeId="179208" r:id="rId11" name="Check Box 8">
              <controlPr defaultSize="0" autoFill="0" autoLine="0" autoPict="0">
                <anchor moveWithCells="1">
                  <from>
                    <xdr:col>0</xdr:col>
                    <xdr:colOff>171450</xdr:colOff>
                    <xdr:row>26</xdr:row>
                    <xdr:rowOff>152400</xdr:rowOff>
                  </from>
                  <to>
                    <xdr:col>0</xdr:col>
                    <xdr:colOff>476250</xdr:colOff>
                    <xdr:row>26</xdr:row>
                    <xdr:rowOff>371475</xdr:rowOff>
                  </to>
                </anchor>
              </controlPr>
            </control>
          </mc:Choice>
        </mc:AlternateContent>
        <mc:AlternateContent xmlns:mc="http://schemas.openxmlformats.org/markup-compatibility/2006">
          <mc:Choice Requires="x14">
            <control shapeId="179209" r:id="rId12" name="Check Box 9">
              <controlPr defaultSize="0" autoFill="0" autoLine="0" autoPict="0">
                <anchor moveWithCells="1">
                  <from>
                    <xdr:col>1</xdr:col>
                    <xdr:colOff>180975</xdr:colOff>
                    <xdr:row>27</xdr:row>
                    <xdr:rowOff>152400</xdr:rowOff>
                  </from>
                  <to>
                    <xdr:col>1</xdr:col>
                    <xdr:colOff>485775</xdr:colOff>
                    <xdr:row>27</xdr:row>
                    <xdr:rowOff>371475</xdr:rowOff>
                  </to>
                </anchor>
              </controlPr>
            </control>
          </mc:Choice>
        </mc:AlternateContent>
        <mc:AlternateContent xmlns:mc="http://schemas.openxmlformats.org/markup-compatibility/2006">
          <mc:Choice Requires="x14">
            <control shapeId="179210" r:id="rId13" name="Check Box 10">
              <controlPr defaultSize="0" autoFill="0" autoLine="0" autoPict="0">
                <anchor moveWithCells="1">
                  <from>
                    <xdr:col>0</xdr:col>
                    <xdr:colOff>171450</xdr:colOff>
                    <xdr:row>27</xdr:row>
                    <xdr:rowOff>152400</xdr:rowOff>
                  </from>
                  <to>
                    <xdr:col>0</xdr:col>
                    <xdr:colOff>476250</xdr:colOff>
                    <xdr:row>27</xdr:row>
                    <xdr:rowOff>371475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0"/>
  <sheetViews>
    <sheetView view="pageBreakPreview" zoomScale="80" zoomScaleNormal="100" zoomScaleSheetLayoutView="80" workbookViewId="0">
      <selection activeCell="C12" sqref="C12"/>
    </sheetView>
  </sheetViews>
  <sheetFormatPr defaultRowHeight="13.5" x14ac:dyDescent="0.15"/>
  <cols>
    <col min="1" max="2" width="9" style="12"/>
    <col min="3" max="3" width="13" style="12" bestFit="1" customWidth="1"/>
    <col min="4" max="5" width="4.625" style="12" customWidth="1"/>
    <col min="6" max="9" width="9" style="12"/>
    <col min="10" max="10" width="5.375" style="12" customWidth="1"/>
    <col min="11" max="16384" width="9" style="12"/>
  </cols>
  <sheetData>
    <row r="1" spans="1:10" x14ac:dyDescent="0.15">
      <c r="I1" s="1548"/>
      <c r="J1" s="1548"/>
    </row>
    <row r="2" spans="1:10" s="94" customFormat="1" ht="18.75" x14ac:dyDescent="0.2">
      <c r="A2" s="1549" t="s">
        <v>571</v>
      </c>
      <c r="B2" s="1549"/>
      <c r="C2" s="1549"/>
      <c r="D2" s="1549"/>
      <c r="E2" s="1549"/>
      <c r="F2" s="1549"/>
      <c r="G2" s="1549"/>
      <c r="H2" s="1549"/>
      <c r="I2" s="1549"/>
      <c r="J2" s="1549"/>
    </row>
    <row r="4" spans="1:10" x14ac:dyDescent="0.15">
      <c r="H4" s="1551" t="s">
        <v>1232</v>
      </c>
      <c r="I4" s="1551"/>
      <c r="J4" s="1551"/>
    </row>
    <row r="8" spans="1:10" x14ac:dyDescent="0.15">
      <c r="A8" s="1553" t="str">
        <f>IF(基礎データ入力!E16="","",基礎データ入力!E16)</f>
        <v/>
      </c>
      <c r="B8" s="1553"/>
      <c r="C8" s="1553"/>
      <c r="D8" s="12" t="s">
        <v>562</v>
      </c>
    </row>
    <row r="12" spans="1:10" x14ac:dyDescent="0.15">
      <c r="D12" s="13" t="s">
        <v>565</v>
      </c>
      <c r="E12" s="185" t="str">
        <f>IF(基礎データ入力!K53="","",基礎データ入力!K53)</f>
        <v/>
      </c>
      <c r="F12" s="12" t="s">
        <v>572</v>
      </c>
    </row>
    <row r="14" spans="1:10" x14ac:dyDescent="0.15">
      <c r="D14" s="922" t="s">
        <v>558</v>
      </c>
      <c r="E14" s="922"/>
      <c r="F14" s="89" t="s">
        <v>559</v>
      </c>
      <c r="G14" s="1556" t="str">
        <f>IF(基礎データ入力!K47="","",基礎データ入力!K47)</f>
        <v/>
      </c>
      <c r="H14" s="1556"/>
      <c r="I14" s="1556"/>
      <c r="J14" s="1556"/>
    </row>
    <row r="15" spans="1:10" x14ac:dyDescent="0.15">
      <c r="F15" s="89"/>
      <c r="G15" s="1556"/>
      <c r="H15" s="1556"/>
      <c r="I15" s="1556"/>
      <c r="J15" s="1556"/>
    </row>
    <row r="16" spans="1:10" x14ac:dyDescent="0.15">
      <c r="F16" s="89" t="s">
        <v>560</v>
      </c>
      <c r="G16" s="1556" t="str">
        <f>IF(基礎データ入力!K25="","",基礎データ入力!K25)</f>
        <v/>
      </c>
      <c r="H16" s="1556"/>
      <c r="I16" s="1556"/>
      <c r="J16" s="1556"/>
    </row>
    <row r="17" spans="1:10" x14ac:dyDescent="0.15">
      <c r="F17" s="89"/>
      <c r="G17" s="1557"/>
      <c r="H17" s="1557"/>
      <c r="I17" s="1557"/>
      <c r="J17" s="1557"/>
    </row>
    <row r="18" spans="1:10" x14ac:dyDescent="0.15">
      <c r="F18" s="89" t="s">
        <v>573</v>
      </c>
      <c r="G18" s="1554" t="str">
        <f>IF('全1甲.通知書'!N33="","",'全1甲.通知書'!N33)</f>
        <v/>
      </c>
      <c r="H18" s="1554"/>
      <c r="I18" s="1554"/>
      <c r="J18" s="14"/>
    </row>
    <row r="19" spans="1:10" x14ac:dyDescent="0.15">
      <c r="F19" s="89" t="s">
        <v>574</v>
      </c>
      <c r="G19" s="1554"/>
      <c r="H19" s="1554"/>
      <c r="I19" s="1554"/>
      <c r="J19" s="95"/>
    </row>
    <row r="23" spans="1:10" s="14" customFormat="1" x14ac:dyDescent="0.15">
      <c r="A23" s="14" t="s">
        <v>548</v>
      </c>
      <c r="B23" s="1552" t="str">
        <f>IF(基礎データ入力!E7="","",基礎データ入力!E7)</f>
        <v/>
      </c>
      <c r="C23" s="1552"/>
      <c r="D23" s="1552"/>
      <c r="E23" s="1552"/>
      <c r="F23" s="1552"/>
      <c r="G23" s="1552"/>
      <c r="H23" s="1552"/>
      <c r="I23" s="1552"/>
    </row>
    <row r="24" spans="1:10" s="14" customFormat="1" x14ac:dyDescent="0.15">
      <c r="B24" s="1555"/>
      <c r="C24" s="1555"/>
      <c r="D24" s="1555"/>
      <c r="E24" s="1555"/>
      <c r="F24" s="1555"/>
      <c r="G24" s="1555"/>
      <c r="H24" s="1555"/>
    </row>
    <row r="26" spans="1:10" ht="18.75" customHeight="1" x14ac:dyDescent="0.15">
      <c r="A26" s="1550" t="s">
        <v>820</v>
      </c>
      <c r="B26" s="1550"/>
      <c r="C26" s="1550"/>
      <c r="D26" s="1550"/>
      <c r="E26" s="1550"/>
      <c r="F26" s="1550"/>
      <c r="G26" s="1550"/>
      <c r="H26" s="1550"/>
      <c r="I26" s="1550"/>
      <c r="J26" s="1550"/>
    </row>
    <row r="27" spans="1:10" ht="18.75" customHeight="1" x14ac:dyDescent="0.15">
      <c r="A27" s="1550" t="s">
        <v>821</v>
      </c>
      <c r="B27" s="1550"/>
      <c r="C27" s="1550"/>
      <c r="D27" s="1550"/>
      <c r="E27" s="1550"/>
      <c r="F27" s="1550"/>
      <c r="G27" s="1550"/>
      <c r="H27" s="1550"/>
      <c r="I27" s="1550"/>
      <c r="J27" s="1550"/>
    </row>
    <row r="28" spans="1:10" ht="18.75" customHeight="1" x14ac:dyDescent="0.15">
      <c r="A28" s="311" t="s">
        <v>822</v>
      </c>
      <c r="B28" s="311"/>
      <c r="C28" s="311"/>
      <c r="D28" s="311"/>
      <c r="E28" s="311"/>
      <c r="F28" s="311"/>
      <c r="G28" s="311"/>
      <c r="H28" s="311"/>
      <c r="I28" s="311"/>
      <c r="J28" s="311"/>
    </row>
    <row r="29" spans="1:10" ht="18.75" customHeight="1" x14ac:dyDescent="0.15">
      <c r="A29" s="1550" t="s">
        <v>823</v>
      </c>
      <c r="B29" s="1550"/>
      <c r="C29" s="1550"/>
      <c r="D29" s="1550"/>
      <c r="E29" s="1550"/>
      <c r="F29" s="1550"/>
      <c r="G29" s="1550"/>
      <c r="H29" s="1550"/>
      <c r="I29" s="1550"/>
      <c r="J29" s="1550"/>
    </row>
    <row r="30" spans="1:10" ht="18.75" customHeight="1" x14ac:dyDescent="0.15">
      <c r="A30" s="311" t="s">
        <v>824</v>
      </c>
      <c r="B30" s="311"/>
      <c r="C30" s="311"/>
      <c r="D30" s="311"/>
      <c r="E30" s="311"/>
      <c r="F30" s="311"/>
      <c r="G30" s="311"/>
      <c r="H30" s="311"/>
      <c r="I30" s="311"/>
      <c r="J30" s="311"/>
    </row>
  </sheetData>
  <sheetProtection sheet="1"/>
  <mergeCells count="15">
    <mergeCell ref="I1:J1"/>
    <mergeCell ref="A2:J2"/>
    <mergeCell ref="A29:J29"/>
    <mergeCell ref="H4:J4"/>
    <mergeCell ref="A27:J27"/>
    <mergeCell ref="B23:I23"/>
    <mergeCell ref="D14:E14"/>
    <mergeCell ref="A26:J26"/>
    <mergeCell ref="A8:C8"/>
    <mergeCell ref="G18:I19"/>
    <mergeCell ref="B24:H24"/>
    <mergeCell ref="G14:J14"/>
    <mergeCell ref="G15:J15"/>
    <mergeCell ref="G16:J16"/>
    <mergeCell ref="G17:J17"/>
  </mergeCells>
  <phoneticPr fontId="5"/>
  <pageMargins left="0.98425196850393704" right="0.39370078740157483" top="0.98425196850393704" bottom="0.39370078740157483" header="0.51181102362204722" footer="0.51181102362204722"/>
  <pageSetup paperSize="9" orientation="portrait" blackAndWhite="1" horizontalDpi="300" verticalDpi="300" r:id="rId1"/>
  <headerFooter alignWithMargins="0">
    <oddHeader>&amp;R&amp;"ＭＳ 明朝,標準"&amp;9S-17 健康診断書を提出しない理由書
2012.5.1改訂</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T61"/>
  <sheetViews>
    <sheetView view="pageBreakPreview" zoomScale="80" zoomScaleNormal="100" zoomScaleSheetLayoutView="80" workbookViewId="0">
      <selection activeCell="H1" sqref="H1"/>
    </sheetView>
  </sheetViews>
  <sheetFormatPr defaultRowHeight="13.5" x14ac:dyDescent="0.15"/>
  <cols>
    <col min="1" max="1" width="2.5" style="224" customWidth="1"/>
    <col min="2" max="2" width="3.375" style="224" customWidth="1"/>
    <col min="3" max="3" width="3.75" style="224" customWidth="1"/>
    <col min="4" max="4" width="5.5" style="224" customWidth="1"/>
    <col min="5" max="5" width="4.5" style="224" customWidth="1"/>
    <col min="6" max="6" width="2.25" style="224" customWidth="1"/>
    <col min="7" max="7" width="2.125" style="224" customWidth="1"/>
    <col min="8" max="8" width="3.125" style="224" customWidth="1"/>
    <col min="9" max="9" width="5.25" style="224" customWidth="1"/>
    <col min="10" max="10" width="4" style="224" customWidth="1"/>
    <col min="11" max="11" width="4.625" style="224" customWidth="1"/>
    <col min="12" max="12" width="3" style="224" customWidth="1"/>
    <col min="13" max="13" width="1.375" style="224" customWidth="1"/>
    <col min="14" max="14" width="4.875" style="224" customWidth="1"/>
    <col min="15" max="15" width="2.625" style="224" customWidth="1"/>
    <col min="16" max="17" width="6.25" style="224" customWidth="1"/>
    <col min="18" max="18" width="2.375" style="224" customWidth="1"/>
    <col min="19" max="19" width="5.625" style="224" customWidth="1"/>
    <col min="20" max="20" width="9" style="224"/>
    <col min="21" max="21" width="16.5" style="263" customWidth="1"/>
    <col min="22" max="23" width="3.125" style="224" customWidth="1"/>
    <col min="24" max="24" width="13.625" style="224" customWidth="1"/>
    <col min="25" max="25" width="3.125" style="224" customWidth="1"/>
    <col min="26" max="26" width="1.625" style="224" customWidth="1"/>
    <col min="27" max="27" width="4.625" style="224" customWidth="1"/>
    <col min="28" max="29" width="2.625" style="224" customWidth="1"/>
    <col min="30" max="31" width="3.125" style="224" customWidth="1"/>
    <col min="32" max="32" width="13.625" style="224" customWidth="1"/>
    <col min="33" max="33" width="3.125" style="224" customWidth="1"/>
    <col min="34" max="34" width="1.625" style="224" customWidth="1"/>
    <col min="35" max="35" width="4.625" style="224" customWidth="1"/>
    <col min="36" max="37" width="2.625" style="224" customWidth="1"/>
    <col min="38" max="38" width="0.875" style="224" customWidth="1"/>
    <col min="39" max="39" width="3.625" style="264" bestFit="1" customWidth="1"/>
    <col min="40" max="40" width="14.25" style="265" bestFit="1" customWidth="1"/>
    <col min="41" max="16384" width="9" style="224"/>
  </cols>
  <sheetData>
    <row r="1" spans="1:47" s="213" customFormat="1" x14ac:dyDescent="0.15">
      <c r="A1" s="1626" t="s">
        <v>223</v>
      </c>
      <c r="B1" s="1627"/>
      <c r="C1" s="1627"/>
      <c r="D1" s="1627"/>
      <c r="E1" s="1628"/>
      <c r="F1" s="210"/>
      <c r="G1" s="210"/>
      <c r="H1" s="210"/>
      <c r="I1" s="210"/>
      <c r="J1" s="210"/>
      <c r="K1" s="210"/>
      <c r="L1" s="210"/>
      <c r="M1" s="210"/>
      <c r="N1" s="210"/>
      <c r="O1" s="210"/>
      <c r="P1" s="210"/>
      <c r="Q1" s="210"/>
      <c r="R1" s="210"/>
      <c r="S1" s="210"/>
      <c r="T1" s="210"/>
      <c r="U1" s="211"/>
      <c r="V1" s="1700" t="s">
        <v>86</v>
      </c>
      <c r="W1" s="1700"/>
      <c r="X1" s="1700"/>
      <c r="Y1" s="1700"/>
      <c r="Z1" s="1700"/>
      <c r="AA1" s="1700"/>
      <c r="AB1" s="1700"/>
      <c r="AC1" s="212"/>
      <c r="AM1" s="214"/>
      <c r="AN1" s="215"/>
    </row>
    <row r="2" spans="1:47" s="213" customFormat="1" x14ac:dyDescent="0.15">
      <c r="A2" s="210"/>
      <c r="B2" s="210"/>
      <c r="C2" s="210"/>
      <c r="D2" s="210"/>
      <c r="E2" s="210"/>
      <c r="F2" s="210"/>
      <c r="G2" s="210"/>
      <c r="H2" s="210"/>
      <c r="I2" s="210"/>
      <c r="J2" s="210"/>
      <c r="K2" s="210"/>
      <c r="L2" s="210"/>
      <c r="M2" s="210"/>
      <c r="N2" s="210"/>
      <c r="O2" s="210"/>
      <c r="P2" s="210"/>
      <c r="Q2" s="1686" t="s">
        <v>1235</v>
      </c>
      <c r="R2" s="1687"/>
      <c r="S2" s="1687"/>
      <c r="T2" s="1687"/>
      <c r="U2" s="216"/>
      <c r="V2" s="1700"/>
      <c r="W2" s="1700"/>
      <c r="X2" s="1700"/>
      <c r="Y2" s="1700"/>
      <c r="Z2" s="1700"/>
      <c r="AA2" s="1700"/>
      <c r="AB2" s="1700"/>
      <c r="AC2" s="212"/>
      <c r="AM2" s="217"/>
      <c r="AN2" s="218"/>
      <c r="AO2" s="219"/>
      <c r="AP2" s="219"/>
      <c r="AQ2" s="219"/>
      <c r="AR2" s="219"/>
      <c r="AS2" s="219"/>
      <c r="AT2" s="219"/>
      <c r="AU2" s="219"/>
    </row>
    <row r="3" spans="1:47" ht="13.5" customHeight="1" x14ac:dyDescent="0.15">
      <c r="A3" s="220"/>
      <c r="B3" s="220"/>
      <c r="C3" s="220"/>
      <c r="D3" s="220"/>
      <c r="E3" s="220"/>
      <c r="F3" s="220"/>
      <c r="G3" s="220"/>
      <c r="H3" s="220"/>
      <c r="I3" s="1702" t="s">
        <v>362</v>
      </c>
      <c r="J3" s="1702"/>
      <c r="K3" s="1702"/>
      <c r="L3" s="1702"/>
      <c r="M3" s="1702"/>
      <c r="N3" s="1702"/>
      <c r="O3" s="221"/>
      <c r="P3" s="220"/>
      <c r="Q3" s="220"/>
      <c r="R3" s="220"/>
      <c r="S3" s="220"/>
      <c r="T3" s="220"/>
      <c r="U3" s="222"/>
      <c r="V3" s="1692" t="s">
        <v>85</v>
      </c>
      <c r="W3" s="1693"/>
      <c r="X3" s="1693"/>
      <c r="Y3" s="1693"/>
      <c r="Z3" s="1693"/>
      <c r="AA3" s="1693"/>
      <c r="AB3" s="1693"/>
      <c r="AC3" s="1694"/>
      <c r="AD3" s="1692" t="s">
        <v>761</v>
      </c>
      <c r="AE3" s="1693"/>
      <c r="AF3" s="1693"/>
      <c r="AG3" s="1693"/>
      <c r="AH3" s="1693"/>
      <c r="AI3" s="1693"/>
      <c r="AJ3" s="1693"/>
      <c r="AK3" s="1694"/>
      <c r="AL3" s="213"/>
      <c r="AM3" s="217"/>
      <c r="AN3" s="218"/>
      <c r="AO3" s="223"/>
      <c r="AP3" s="223"/>
      <c r="AQ3" s="223"/>
      <c r="AR3" s="223"/>
      <c r="AS3" s="223"/>
      <c r="AT3" s="223"/>
      <c r="AU3" s="223"/>
    </row>
    <row r="4" spans="1:47" ht="13.5" customHeight="1" x14ac:dyDescent="0.15">
      <c r="A4" s="220"/>
      <c r="B4" s="220"/>
      <c r="C4" s="220"/>
      <c r="D4" s="220"/>
      <c r="E4" s="220"/>
      <c r="F4" s="220"/>
      <c r="G4" s="220"/>
      <c r="H4" s="220"/>
      <c r="I4" s="1702"/>
      <c r="J4" s="1702"/>
      <c r="K4" s="1702"/>
      <c r="L4" s="1702"/>
      <c r="M4" s="1702"/>
      <c r="N4" s="1702"/>
      <c r="O4" s="221"/>
      <c r="P4" s="220"/>
      <c r="Q4" s="220"/>
      <c r="R4" s="220"/>
      <c r="S4" s="220"/>
      <c r="T4" s="220"/>
      <c r="U4" s="222"/>
      <c r="V4" s="1710"/>
      <c r="W4" s="1711"/>
      <c r="X4" s="1711"/>
      <c r="Y4" s="1711"/>
      <c r="Z4" s="1711"/>
      <c r="AA4" s="1711"/>
      <c r="AB4" s="1711"/>
      <c r="AC4" s="1712"/>
      <c r="AD4" s="1710"/>
      <c r="AE4" s="1711"/>
      <c r="AF4" s="1711"/>
      <c r="AG4" s="1711"/>
      <c r="AH4" s="1711"/>
      <c r="AI4" s="1711"/>
      <c r="AJ4" s="1703"/>
      <c r="AK4" s="1704"/>
      <c r="AL4" s="213"/>
      <c r="AM4" s="217"/>
      <c r="AN4" s="218"/>
      <c r="AO4" s="223"/>
      <c r="AP4" s="223"/>
      <c r="AQ4" s="223"/>
      <c r="AR4" s="223"/>
      <c r="AS4" s="223"/>
      <c r="AT4" s="223"/>
      <c r="AU4" s="223"/>
    </row>
    <row r="5" spans="1:47" x14ac:dyDescent="0.15">
      <c r="A5" s="220"/>
      <c r="B5" s="220"/>
      <c r="C5" s="220"/>
      <c r="D5" s="1690" t="s">
        <v>297</v>
      </c>
      <c r="E5" s="1690"/>
      <c r="F5" s="1690"/>
      <c r="G5" s="1690"/>
      <c r="H5" s="1690"/>
      <c r="I5" s="220"/>
      <c r="J5" s="220"/>
      <c r="K5" s="220"/>
      <c r="L5" s="220"/>
      <c r="M5" s="225"/>
      <c r="N5" s="1676" t="s">
        <v>248</v>
      </c>
      <c r="O5" s="1677"/>
      <c r="P5" s="1695" t="s">
        <v>249</v>
      </c>
      <c r="Q5" s="1695"/>
      <c r="R5" s="1695"/>
      <c r="S5" s="220"/>
      <c r="T5" s="220"/>
      <c r="U5" s="222"/>
      <c r="V5" s="1713"/>
      <c r="W5" s="1714"/>
      <c r="X5" s="1714"/>
      <c r="Y5" s="1714"/>
      <c r="Z5" s="1714"/>
      <c r="AA5" s="1714"/>
      <c r="AB5" s="1714"/>
      <c r="AC5" s="1715"/>
      <c r="AD5" s="1713"/>
      <c r="AE5" s="1714"/>
      <c r="AF5" s="1714"/>
      <c r="AG5" s="1714"/>
      <c r="AH5" s="1714"/>
      <c r="AI5" s="1714"/>
      <c r="AJ5" s="1705"/>
      <c r="AK5" s="1706"/>
      <c r="AL5" s="213"/>
      <c r="AM5" s="217"/>
      <c r="AN5" s="218"/>
      <c r="AO5" s="223"/>
      <c r="AP5" s="223"/>
      <c r="AQ5" s="223"/>
      <c r="AR5" s="223"/>
      <c r="AS5" s="223"/>
      <c r="AT5" s="223"/>
      <c r="AU5" s="223"/>
    </row>
    <row r="6" spans="1:47" x14ac:dyDescent="0.15">
      <c r="A6" s="220"/>
      <c r="B6" s="220"/>
      <c r="C6" s="220"/>
      <c r="D6" s="1690"/>
      <c r="E6" s="1690"/>
      <c r="F6" s="1690"/>
      <c r="G6" s="1690"/>
      <c r="H6" s="1690"/>
      <c r="I6" s="220"/>
      <c r="J6" s="220"/>
      <c r="K6" s="220"/>
      <c r="L6" s="226"/>
      <c r="M6" s="225"/>
      <c r="N6" s="1677"/>
      <c r="O6" s="1677"/>
      <c r="P6" s="1695"/>
      <c r="Q6" s="1695"/>
      <c r="R6" s="1695"/>
      <c r="S6" s="220"/>
      <c r="T6" s="220"/>
      <c r="U6" s="222"/>
      <c r="V6" s="1716"/>
      <c r="W6" s="1717"/>
      <c r="X6" s="1717"/>
      <c r="Y6" s="1717"/>
      <c r="Z6" s="1717"/>
      <c r="AA6" s="1717"/>
      <c r="AB6" s="1717"/>
      <c r="AC6" s="1718"/>
      <c r="AD6" s="1716"/>
      <c r="AE6" s="1717"/>
      <c r="AF6" s="1717"/>
      <c r="AG6" s="1717"/>
      <c r="AH6" s="1717"/>
      <c r="AI6" s="1717"/>
      <c r="AJ6" s="1707"/>
      <c r="AK6" s="1708"/>
      <c r="AL6" s="213"/>
      <c r="AM6" s="217"/>
      <c r="AN6" s="218"/>
      <c r="AO6" s="223"/>
      <c r="AP6" s="223"/>
      <c r="AQ6" s="223"/>
      <c r="AR6" s="223"/>
      <c r="AS6" s="223"/>
      <c r="AT6" s="223"/>
      <c r="AU6" s="223"/>
    </row>
    <row r="7" spans="1:47" ht="13.5" customHeight="1" x14ac:dyDescent="0.15">
      <c r="A7" s="220"/>
      <c r="B7" s="220"/>
      <c r="C7" s="220"/>
      <c r="D7" s="220"/>
      <c r="E7" s="220"/>
      <c r="F7" s="220"/>
      <c r="G7" s="220"/>
      <c r="H7" s="220"/>
      <c r="I7" s="1691" t="s">
        <v>250</v>
      </c>
      <c r="J7" s="1691"/>
      <c r="K7" s="1691"/>
      <c r="L7" s="1691"/>
      <c r="M7" s="1691"/>
      <c r="N7" s="1691"/>
      <c r="O7" s="221"/>
      <c r="P7" s="220"/>
      <c r="Q7" s="220"/>
      <c r="R7" s="220"/>
      <c r="S7" s="220"/>
      <c r="T7" s="220"/>
      <c r="U7" s="222"/>
      <c r="V7" s="1587" t="s">
        <v>87</v>
      </c>
      <c r="W7" s="1588"/>
      <c r="X7" s="1588"/>
      <c r="Y7" s="1588"/>
      <c r="Z7" s="1588"/>
      <c r="AA7" s="1588"/>
      <c r="AB7" s="1588"/>
      <c r="AC7" s="1589"/>
      <c r="AD7" s="1587" t="s">
        <v>88</v>
      </c>
      <c r="AE7" s="1588"/>
      <c r="AF7" s="1588"/>
      <c r="AG7" s="1588"/>
      <c r="AH7" s="1588"/>
      <c r="AI7" s="1588"/>
      <c r="AJ7" s="1588"/>
      <c r="AK7" s="1589"/>
      <c r="AL7" s="213"/>
      <c r="AM7" s="217"/>
      <c r="AN7" s="218"/>
      <c r="AO7" s="223"/>
      <c r="AP7" s="223"/>
      <c r="AQ7" s="223"/>
      <c r="AR7" s="223"/>
      <c r="AS7" s="223"/>
      <c r="AT7" s="223"/>
      <c r="AU7" s="223"/>
    </row>
    <row r="8" spans="1:47" ht="13.5" customHeight="1" x14ac:dyDescent="0.15">
      <c r="A8" s="220"/>
      <c r="B8" s="220"/>
      <c r="C8" s="220"/>
      <c r="D8" s="220"/>
      <c r="E8" s="220"/>
      <c r="F8" s="220"/>
      <c r="G8" s="220"/>
      <c r="H8" s="220"/>
      <c r="I8" s="1691"/>
      <c r="J8" s="1691"/>
      <c r="K8" s="1691"/>
      <c r="L8" s="1691"/>
      <c r="M8" s="1691"/>
      <c r="N8" s="1691"/>
      <c r="O8" s="221"/>
      <c r="P8" s="220"/>
      <c r="Q8" s="220"/>
      <c r="R8" s="220"/>
      <c r="S8" s="220"/>
      <c r="T8" s="220"/>
      <c r="U8" s="222"/>
      <c r="V8" s="1593"/>
      <c r="W8" s="1594"/>
      <c r="X8" s="1594"/>
      <c r="Y8" s="1594"/>
      <c r="Z8" s="1594"/>
      <c r="AA8" s="1594"/>
      <c r="AB8" s="1594"/>
      <c r="AC8" s="1595"/>
      <c r="AD8" s="1593"/>
      <c r="AE8" s="1594"/>
      <c r="AF8" s="1594"/>
      <c r="AG8" s="1594"/>
      <c r="AH8" s="1594"/>
      <c r="AI8" s="1594"/>
      <c r="AJ8" s="1594"/>
      <c r="AK8" s="1595"/>
      <c r="AL8" s="213"/>
      <c r="AM8" s="217"/>
      <c r="AN8" s="218"/>
      <c r="AO8" s="223"/>
      <c r="AP8" s="223"/>
      <c r="AQ8" s="223"/>
      <c r="AR8" s="223"/>
      <c r="AS8" s="223"/>
      <c r="AT8" s="223"/>
      <c r="AU8" s="223"/>
    </row>
    <row r="9" spans="1:47" x14ac:dyDescent="0.15">
      <c r="A9" s="220"/>
      <c r="B9" s="220"/>
      <c r="C9" s="220"/>
      <c r="D9" s="220"/>
      <c r="E9" s="220"/>
      <c r="F9" s="220"/>
      <c r="G9" s="220"/>
      <c r="H9" s="220"/>
      <c r="I9" s="220"/>
      <c r="J9" s="220"/>
      <c r="K9" s="220"/>
      <c r="L9" s="220"/>
      <c r="M9" s="220"/>
      <c r="N9" s="220"/>
      <c r="O9" s="220"/>
      <c r="P9" s="220"/>
      <c r="Q9" s="220"/>
      <c r="R9" s="220"/>
      <c r="S9" s="220"/>
      <c r="T9" s="220"/>
      <c r="U9" s="222"/>
      <c r="V9" s="1743" t="s">
        <v>89</v>
      </c>
      <c r="W9" s="1743"/>
      <c r="X9" s="1743"/>
      <c r="Y9" s="1743"/>
      <c r="Z9" s="1743"/>
      <c r="AA9" s="1626" t="s">
        <v>84</v>
      </c>
      <c r="AB9" s="1627"/>
      <c r="AC9" s="1628"/>
      <c r="AD9" s="1744" t="s">
        <v>89</v>
      </c>
      <c r="AE9" s="1744"/>
      <c r="AF9" s="1744"/>
      <c r="AG9" s="1744"/>
      <c r="AH9" s="1593"/>
      <c r="AI9" s="1709" t="s">
        <v>84</v>
      </c>
      <c r="AJ9" s="1709"/>
      <c r="AK9" s="1709"/>
      <c r="AL9" s="213"/>
      <c r="AM9" s="217"/>
      <c r="AN9" s="218"/>
      <c r="AO9" s="223"/>
      <c r="AP9" s="223"/>
      <c r="AQ9" s="223"/>
      <c r="AR9" s="223"/>
      <c r="AS9" s="223"/>
      <c r="AT9" s="223"/>
      <c r="AU9" s="223"/>
    </row>
    <row r="10" spans="1:47" x14ac:dyDescent="0.15">
      <c r="A10" s="220"/>
      <c r="B10" s="220"/>
      <c r="C10" s="220"/>
      <c r="D10" s="220"/>
      <c r="E10" s="220"/>
      <c r="F10" s="220"/>
      <c r="G10" s="220"/>
      <c r="H10" s="220"/>
      <c r="I10" s="220"/>
      <c r="J10" s="220"/>
      <c r="K10" s="220"/>
      <c r="L10" s="220"/>
      <c r="M10" s="220"/>
      <c r="N10" s="220"/>
      <c r="O10" s="220"/>
      <c r="P10" s="220"/>
      <c r="Q10" s="220"/>
      <c r="R10" s="220"/>
      <c r="S10" s="220"/>
      <c r="T10" s="220"/>
      <c r="U10" s="222"/>
      <c r="V10" s="1743"/>
      <c r="W10" s="1743"/>
      <c r="X10" s="1743"/>
      <c r="Y10" s="1743"/>
      <c r="Z10" s="1743"/>
      <c r="AA10" s="227" t="s">
        <v>360</v>
      </c>
      <c r="AB10" s="1626" t="s">
        <v>91</v>
      </c>
      <c r="AC10" s="1628"/>
      <c r="AD10" s="1743"/>
      <c r="AE10" s="1743"/>
      <c r="AF10" s="1743"/>
      <c r="AG10" s="1743"/>
      <c r="AH10" s="1692"/>
      <c r="AI10" s="227" t="s">
        <v>360</v>
      </c>
      <c r="AJ10" s="1709" t="s">
        <v>91</v>
      </c>
      <c r="AK10" s="1709"/>
      <c r="AL10" s="213"/>
      <c r="AM10" s="217"/>
      <c r="AN10" s="218"/>
      <c r="AO10" s="223"/>
      <c r="AP10" s="223"/>
      <c r="AQ10" s="223"/>
      <c r="AR10" s="223"/>
      <c r="AS10" s="223"/>
      <c r="AT10" s="223"/>
      <c r="AU10" s="223"/>
    </row>
    <row r="11" spans="1:47" x14ac:dyDescent="0.15">
      <c r="A11" s="220" t="s">
        <v>185</v>
      </c>
      <c r="B11" s="220"/>
      <c r="C11" s="220"/>
      <c r="D11" s="220"/>
      <c r="E11" s="1688" t="str">
        <f>IF(基礎データ入力!E7="","",基礎データ入力!E7)</f>
        <v/>
      </c>
      <c r="F11" s="1688"/>
      <c r="G11" s="1688"/>
      <c r="H11" s="1688"/>
      <c r="I11" s="1688"/>
      <c r="J11" s="1688"/>
      <c r="K11" s="1688"/>
      <c r="L11" s="220"/>
      <c r="M11" s="220"/>
      <c r="N11" s="1678" t="s">
        <v>289</v>
      </c>
      <c r="O11" s="1678"/>
      <c r="P11" s="1678"/>
      <c r="Q11" s="1685" t="str">
        <f>IF(基礎データ入力!K7="","",基礎データ入力!K7)</f>
        <v/>
      </c>
      <c r="R11" s="1685"/>
      <c r="S11" s="1685"/>
      <c r="T11" s="1685"/>
      <c r="U11" s="228"/>
      <c r="V11" s="1559" t="s">
        <v>356</v>
      </c>
      <c r="W11" s="1559" t="s">
        <v>352</v>
      </c>
      <c r="X11" s="1625" t="s">
        <v>301</v>
      </c>
      <c r="Y11" s="1625"/>
      <c r="Z11" s="1625"/>
      <c r="AA11" s="267"/>
      <c r="AB11" s="1699"/>
      <c r="AC11" s="1699"/>
      <c r="AD11" s="1698" t="s">
        <v>357</v>
      </c>
      <c r="AE11" s="1698" t="s">
        <v>321</v>
      </c>
      <c r="AF11" s="1696" t="s">
        <v>72</v>
      </c>
      <c r="AG11" s="1696"/>
      <c r="AH11" s="1697"/>
      <c r="AI11" s="268"/>
      <c r="AJ11" s="1701"/>
      <c r="AK11" s="1701"/>
      <c r="AL11" s="213"/>
      <c r="AM11" s="217"/>
      <c r="AN11" s="218"/>
      <c r="AO11" s="223"/>
      <c r="AP11" s="223"/>
      <c r="AQ11" s="223"/>
      <c r="AR11" s="223"/>
      <c r="AS11" s="223"/>
      <c r="AT11" s="223"/>
      <c r="AU11" s="223"/>
    </row>
    <row r="12" spans="1:47" x14ac:dyDescent="0.15">
      <c r="A12" s="220"/>
      <c r="B12" s="220"/>
      <c r="C12" s="220"/>
      <c r="D12" s="220"/>
      <c r="E12" s="229"/>
      <c r="F12" s="229"/>
      <c r="G12" s="229"/>
      <c r="H12" s="229"/>
      <c r="I12" s="229"/>
      <c r="J12" s="229"/>
      <c r="K12" s="229"/>
      <c r="L12" s="220"/>
      <c r="M12" s="220"/>
      <c r="N12" s="220"/>
      <c r="O12" s="220"/>
      <c r="P12" s="220"/>
      <c r="Q12" s="230"/>
      <c r="R12" s="230"/>
      <c r="S12" s="230"/>
      <c r="T12" s="230"/>
      <c r="U12" s="231"/>
      <c r="V12" s="1559"/>
      <c r="W12" s="1559"/>
      <c r="X12" s="1625" t="s">
        <v>302</v>
      </c>
      <c r="Y12" s="1625"/>
      <c r="Z12" s="1625"/>
      <c r="AA12" s="267"/>
      <c r="AB12" s="1699"/>
      <c r="AC12" s="1699"/>
      <c r="AD12" s="1698"/>
      <c r="AE12" s="1698"/>
      <c r="AF12" s="1696" t="s">
        <v>322</v>
      </c>
      <c r="AG12" s="1696"/>
      <c r="AH12" s="1697"/>
      <c r="AI12" s="268"/>
      <c r="AJ12" s="1701"/>
      <c r="AK12" s="1701"/>
      <c r="AL12" s="213"/>
      <c r="AM12" s="217"/>
      <c r="AN12" s="218"/>
      <c r="AO12" s="223"/>
      <c r="AP12" s="223"/>
      <c r="AQ12" s="223"/>
      <c r="AR12" s="223"/>
      <c r="AS12" s="223"/>
      <c r="AT12" s="223"/>
      <c r="AU12" s="223"/>
    </row>
    <row r="13" spans="1:47" x14ac:dyDescent="0.15">
      <c r="A13" s="220"/>
      <c r="B13" s="220"/>
      <c r="C13" s="220"/>
      <c r="D13" s="220"/>
      <c r="E13" s="222"/>
      <c r="F13" s="222"/>
      <c r="G13" s="222"/>
      <c r="H13" s="222"/>
      <c r="I13" s="222"/>
      <c r="J13" s="222"/>
      <c r="K13" s="222"/>
      <c r="L13" s="220"/>
      <c r="M13" s="220"/>
      <c r="N13" s="220"/>
      <c r="O13" s="220"/>
      <c r="P13" s="220"/>
      <c r="Q13" s="231"/>
      <c r="R13" s="231"/>
      <c r="S13" s="231"/>
      <c r="T13" s="231"/>
      <c r="U13" s="231"/>
      <c r="V13" s="1559"/>
      <c r="W13" s="1559"/>
      <c r="X13" s="1625" t="s">
        <v>303</v>
      </c>
      <c r="Y13" s="1625"/>
      <c r="Z13" s="1625"/>
      <c r="AA13" s="267"/>
      <c r="AB13" s="1699"/>
      <c r="AC13" s="1699"/>
      <c r="AD13" s="1698"/>
      <c r="AE13" s="1698"/>
      <c r="AF13" s="1696" t="s">
        <v>323</v>
      </c>
      <c r="AG13" s="1696"/>
      <c r="AH13" s="1697"/>
      <c r="AI13" s="268"/>
      <c r="AJ13" s="1701"/>
      <c r="AK13" s="1701"/>
      <c r="AL13" s="213"/>
      <c r="AM13" s="217"/>
      <c r="AN13" s="218"/>
      <c r="AO13" s="223"/>
      <c r="AP13" s="223"/>
      <c r="AQ13" s="223"/>
      <c r="AR13" s="223"/>
      <c r="AS13" s="223"/>
      <c r="AT13" s="223"/>
      <c r="AU13" s="223"/>
    </row>
    <row r="14" spans="1:47" x14ac:dyDescent="0.15">
      <c r="A14" s="220" t="s">
        <v>251</v>
      </c>
      <c r="B14" s="220"/>
      <c r="C14" s="220"/>
      <c r="D14" s="220"/>
      <c r="E14" s="1689" t="str">
        <f>IF(基礎データ入力!E22="","",基礎データ入力!E22)</f>
        <v/>
      </c>
      <c r="F14" s="1689"/>
      <c r="G14" s="1689"/>
      <c r="H14" s="1689"/>
      <c r="I14" s="1689"/>
      <c r="J14" s="1689"/>
      <c r="K14" s="232" t="s">
        <v>123</v>
      </c>
      <c r="L14" s="220"/>
      <c r="M14" s="220"/>
      <c r="N14" s="1678" t="s">
        <v>640</v>
      </c>
      <c r="O14" s="1678"/>
      <c r="P14" s="1678"/>
      <c r="Q14" s="1683" t="str">
        <f>IF(基礎データ入力!K25="","","　"&amp;基礎データ入力!K25)</f>
        <v/>
      </c>
      <c r="R14" s="1683"/>
      <c r="S14" s="1683"/>
      <c r="T14" s="1683"/>
      <c r="U14" s="231"/>
      <c r="V14" s="1559"/>
      <c r="W14" s="1559"/>
      <c r="X14" s="1625" t="s">
        <v>304</v>
      </c>
      <c r="Y14" s="1625"/>
      <c r="Z14" s="1625"/>
      <c r="AA14" s="267"/>
      <c r="AB14" s="1699"/>
      <c r="AC14" s="1699"/>
      <c r="AD14" s="1698"/>
      <c r="AE14" s="1698"/>
      <c r="AF14" s="1696"/>
      <c r="AG14" s="1696"/>
      <c r="AH14" s="1697"/>
      <c r="AI14" s="268"/>
      <c r="AJ14" s="1701"/>
      <c r="AK14" s="1701"/>
      <c r="AL14" s="233"/>
      <c r="AM14" s="217"/>
      <c r="AN14" s="218"/>
      <c r="AO14" s="223"/>
      <c r="AP14" s="223"/>
      <c r="AQ14" s="223"/>
      <c r="AR14" s="223"/>
      <c r="AS14" s="223"/>
      <c r="AT14" s="223"/>
      <c r="AU14" s="223"/>
    </row>
    <row r="15" spans="1:47" x14ac:dyDescent="0.15">
      <c r="A15" s="220"/>
      <c r="B15" s="220"/>
      <c r="C15" s="220"/>
      <c r="D15" s="220"/>
      <c r="E15" s="220"/>
      <c r="F15" s="220"/>
      <c r="G15" s="220"/>
      <c r="H15" s="220"/>
      <c r="I15" s="220"/>
      <c r="J15" s="220"/>
      <c r="K15" s="220"/>
      <c r="L15" s="220"/>
      <c r="M15" s="220"/>
      <c r="N15" s="234" t="s">
        <v>668</v>
      </c>
      <c r="O15" s="235" t="str">
        <f>IF(基礎データ入力!K53="","",基礎データ入力!K53)</f>
        <v/>
      </c>
      <c r="P15" s="236" t="s">
        <v>667</v>
      </c>
      <c r="Q15" s="237"/>
      <c r="R15" s="237"/>
      <c r="S15" s="237"/>
      <c r="T15" s="237"/>
      <c r="U15" s="231"/>
      <c r="V15" s="1559"/>
      <c r="W15" s="1559"/>
      <c r="X15" s="1625" t="s">
        <v>305</v>
      </c>
      <c r="Y15" s="1625"/>
      <c r="Z15" s="1625"/>
      <c r="AA15" s="267"/>
      <c r="AB15" s="1699"/>
      <c r="AC15" s="1699"/>
      <c r="AD15" s="1698"/>
      <c r="AE15" s="1698"/>
      <c r="AF15" s="1696"/>
      <c r="AG15" s="1696"/>
      <c r="AH15" s="1697"/>
      <c r="AI15" s="269"/>
      <c r="AJ15" s="1747"/>
      <c r="AK15" s="1747"/>
      <c r="AL15" s="233"/>
      <c r="AM15" s="217"/>
      <c r="AN15" s="218"/>
      <c r="AO15" s="223"/>
      <c r="AP15" s="223"/>
      <c r="AQ15" s="223"/>
      <c r="AR15" s="223"/>
      <c r="AS15" s="223"/>
      <c r="AT15" s="223"/>
      <c r="AU15" s="223"/>
    </row>
    <row r="16" spans="1:47" x14ac:dyDescent="0.15">
      <c r="A16" s="220"/>
      <c r="B16" s="220"/>
      <c r="C16" s="220"/>
      <c r="D16" s="220"/>
      <c r="E16" s="220"/>
      <c r="F16" s="220"/>
      <c r="G16" s="220"/>
      <c r="H16" s="220"/>
      <c r="I16" s="220"/>
      <c r="J16" s="220"/>
      <c r="K16" s="220"/>
      <c r="L16" s="220"/>
      <c r="M16" s="220"/>
      <c r="N16" s="238"/>
      <c r="O16" s="238"/>
      <c r="P16" s="238"/>
      <c r="Q16" s="237"/>
      <c r="R16" s="237"/>
      <c r="S16" s="237"/>
      <c r="T16" s="237"/>
      <c r="U16" s="231"/>
      <c r="V16" s="1559"/>
      <c r="W16" s="1559" t="s">
        <v>353</v>
      </c>
      <c r="X16" s="1625" t="s">
        <v>306</v>
      </c>
      <c r="Y16" s="1625"/>
      <c r="Z16" s="1625"/>
      <c r="AA16" s="267"/>
      <c r="AB16" s="1699"/>
      <c r="AC16" s="1699"/>
      <c r="AD16" s="1698"/>
      <c r="AE16" s="1698"/>
      <c r="AF16" s="1696"/>
      <c r="AG16" s="1696"/>
      <c r="AH16" s="1697"/>
      <c r="AI16" s="269"/>
      <c r="AJ16" s="1747"/>
      <c r="AK16" s="1747"/>
      <c r="AL16" s="233"/>
      <c r="AM16" s="217"/>
      <c r="AN16" s="218"/>
      <c r="AO16" s="223"/>
      <c r="AP16" s="223"/>
      <c r="AQ16" s="223"/>
      <c r="AR16" s="223"/>
      <c r="AS16" s="223"/>
      <c r="AT16" s="223"/>
      <c r="AU16" s="223"/>
    </row>
    <row r="17" spans="1:47" x14ac:dyDescent="0.15">
      <c r="A17" s="220"/>
      <c r="B17" s="220"/>
      <c r="C17" s="220"/>
      <c r="D17" s="220"/>
      <c r="E17" s="220"/>
      <c r="F17" s="220"/>
      <c r="G17" s="220"/>
      <c r="H17" s="220"/>
      <c r="I17" s="220"/>
      <c r="J17" s="220"/>
      <c r="K17" s="220"/>
      <c r="L17" s="220"/>
      <c r="M17" s="220"/>
      <c r="N17" s="1678" t="s">
        <v>253</v>
      </c>
      <c r="O17" s="1678"/>
      <c r="P17" s="1678"/>
      <c r="Q17" s="1679" t="str">
        <f>IF(基礎データ入力!K31="","",基礎データ入力!K31&amp;"　　")</f>
        <v/>
      </c>
      <c r="R17" s="1679"/>
      <c r="S17" s="1679"/>
      <c r="T17" s="1679"/>
      <c r="U17" s="239"/>
      <c r="V17" s="1559"/>
      <c r="W17" s="1559"/>
      <c r="X17" s="1625" t="s">
        <v>307</v>
      </c>
      <c r="Y17" s="1625"/>
      <c r="Z17" s="1625"/>
      <c r="AA17" s="267"/>
      <c r="AB17" s="1699"/>
      <c r="AC17" s="1699"/>
      <c r="AD17" s="1698"/>
      <c r="AE17" s="240"/>
      <c r="AF17" s="1696" t="s">
        <v>313</v>
      </c>
      <c r="AG17" s="1696"/>
      <c r="AH17" s="1697"/>
      <c r="AI17" s="269"/>
      <c r="AJ17" s="1747"/>
      <c r="AK17" s="1747"/>
      <c r="AL17" s="233"/>
      <c r="AM17" s="217"/>
      <c r="AN17" s="218"/>
      <c r="AO17" s="223"/>
      <c r="AP17" s="223"/>
      <c r="AQ17" s="223"/>
      <c r="AR17" s="223"/>
      <c r="AS17" s="223"/>
      <c r="AT17" s="223"/>
      <c r="AU17" s="223"/>
    </row>
    <row r="18" spans="1:47" x14ac:dyDescent="0.15">
      <c r="A18" s="220"/>
      <c r="B18" s="220"/>
      <c r="C18" s="220"/>
      <c r="D18" s="220"/>
      <c r="E18" s="220"/>
      <c r="F18" s="220"/>
      <c r="G18" s="220"/>
      <c r="H18" s="220"/>
      <c r="I18" s="220"/>
      <c r="J18" s="220"/>
      <c r="K18" s="220"/>
      <c r="L18" s="220"/>
      <c r="M18" s="220"/>
      <c r="N18" s="1678" t="s">
        <v>762</v>
      </c>
      <c r="O18" s="1678"/>
      <c r="P18" s="1678"/>
      <c r="Q18" s="1680"/>
      <c r="R18" s="1680"/>
      <c r="S18" s="1680"/>
      <c r="T18" s="1680"/>
      <c r="U18" s="231"/>
      <c r="V18" s="1559"/>
      <c r="W18" s="1559"/>
      <c r="X18" s="1625" t="s">
        <v>324</v>
      </c>
      <c r="Y18" s="1625"/>
      <c r="Z18" s="1625"/>
      <c r="AA18" s="267"/>
      <c r="AB18" s="1699"/>
      <c r="AC18" s="1699"/>
      <c r="AD18" s="1698"/>
      <c r="AE18" s="240"/>
      <c r="AF18" s="1696" t="s">
        <v>325</v>
      </c>
      <c r="AG18" s="1696"/>
      <c r="AH18" s="1697"/>
      <c r="AI18" s="269"/>
      <c r="AJ18" s="1747"/>
      <c r="AK18" s="1747"/>
      <c r="AL18" s="233"/>
      <c r="AM18" s="217"/>
      <c r="AN18" s="218"/>
      <c r="AO18" s="223"/>
      <c r="AP18" s="223"/>
      <c r="AQ18" s="223"/>
      <c r="AR18" s="223"/>
      <c r="AS18" s="223"/>
      <c r="AT18" s="223"/>
      <c r="AU18" s="223"/>
    </row>
    <row r="19" spans="1:47" x14ac:dyDescent="0.15">
      <c r="A19" s="220"/>
      <c r="B19" s="220"/>
      <c r="C19" s="220"/>
      <c r="D19" s="220"/>
      <c r="E19" s="220"/>
      <c r="F19" s="220"/>
      <c r="G19" s="220"/>
      <c r="H19" s="220"/>
      <c r="I19" s="220"/>
      <c r="J19" s="220"/>
      <c r="K19" s="220"/>
      <c r="L19" s="220"/>
      <c r="M19" s="220"/>
      <c r="N19" s="220"/>
      <c r="O19" s="220"/>
      <c r="P19" s="220"/>
      <c r="Q19" s="231"/>
      <c r="R19" s="231"/>
      <c r="S19" s="231"/>
      <c r="T19" s="231"/>
      <c r="U19" s="231"/>
      <c r="V19" s="1559"/>
      <c r="W19" s="1559"/>
      <c r="X19" s="1625" t="s">
        <v>326</v>
      </c>
      <c r="Y19" s="1625"/>
      <c r="Z19" s="1625"/>
      <c r="AA19" s="267"/>
      <c r="AB19" s="1699"/>
      <c r="AC19" s="1699"/>
      <c r="AD19" s="1698"/>
      <c r="AE19" s="240"/>
      <c r="AF19" s="1696" t="s">
        <v>327</v>
      </c>
      <c r="AG19" s="1696"/>
      <c r="AH19" s="1697"/>
      <c r="AI19" s="269"/>
      <c r="AJ19" s="1747"/>
      <c r="AK19" s="1747"/>
      <c r="AL19" s="233"/>
      <c r="AM19" s="217"/>
      <c r="AN19" s="218"/>
      <c r="AO19" s="223"/>
      <c r="AP19" s="223"/>
      <c r="AQ19" s="223"/>
      <c r="AR19" s="223"/>
      <c r="AS19" s="223"/>
      <c r="AT19" s="223"/>
      <c r="AU19" s="223"/>
    </row>
    <row r="20" spans="1:47" ht="13.5" customHeight="1" x14ac:dyDescent="0.15">
      <c r="A20" s="220"/>
      <c r="B20" s="220"/>
      <c r="C20" s="220"/>
      <c r="D20" s="220"/>
      <c r="E20" s="220"/>
      <c r="F20" s="220"/>
      <c r="G20" s="220"/>
      <c r="H20" s="220"/>
      <c r="I20" s="220"/>
      <c r="J20" s="220"/>
      <c r="K20" s="220"/>
      <c r="L20" s="220"/>
      <c r="M20" s="220"/>
      <c r="N20" s="1678" t="s">
        <v>254</v>
      </c>
      <c r="O20" s="1678"/>
      <c r="P20" s="1678"/>
      <c r="Q20" s="1684" t="str">
        <f>IF(基礎データ入力!K49="","",基礎データ入力!K49)</f>
        <v/>
      </c>
      <c r="R20" s="1684"/>
      <c r="S20" s="1684"/>
      <c r="T20" s="1684"/>
      <c r="U20" s="231"/>
      <c r="V20" s="1559"/>
      <c r="W20" s="1559"/>
      <c r="X20" s="1625" t="s">
        <v>328</v>
      </c>
      <c r="Y20" s="1625"/>
      <c r="Z20" s="1625"/>
      <c r="AA20" s="267"/>
      <c r="AB20" s="1699"/>
      <c r="AC20" s="1699"/>
      <c r="AD20" s="1698"/>
      <c r="AE20" s="240"/>
      <c r="AF20" s="1696" t="s">
        <v>312</v>
      </c>
      <c r="AG20" s="1696"/>
      <c r="AH20" s="1697"/>
      <c r="AI20" s="269"/>
      <c r="AJ20" s="1747"/>
      <c r="AK20" s="1747"/>
      <c r="AL20" s="233"/>
      <c r="AM20" s="217"/>
      <c r="AN20" s="218"/>
      <c r="AO20" s="223"/>
      <c r="AP20" s="223"/>
      <c r="AQ20" s="223"/>
      <c r="AR20" s="223"/>
      <c r="AS20" s="223"/>
      <c r="AT20" s="223"/>
      <c r="AU20" s="223"/>
    </row>
    <row r="21" spans="1:47" x14ac:dyDescent="0.15">
      <c r="A21" s="220"/>
      <c r="B21" s="220"/>
      <c r="C21" s="220"/>
      <c r="D21" s="220"/>
      <c r="E21" s="220"/>
      <c r="F21" s="220"/>
      <c r="G21" s="220"/>
      <c r="H21" s="220"/>
      <c r="I21" s="220"/>
      <c r="J21" s="220"/>
      <c r="K21" s="220"/>
      <c r="L21" s="220"/>
      <c r="M21" s="220"/>
      <c r="N21" s="220"/>
      <c r="O21" s="220"/>
      <c r="P21" s="220"/>
      <c r="Q21" s="220"/>
      <c r="R21" s="220"/>
      <c r="S21" s="220"/>
      <c r="T21" s="220"/>
      <c r="U21" s="222"/>
      <c r="V21" s="1559"/>
      <c r="W21" s="1559"/>
      <c r="X21" s="1625" t="s">
        <v>308</v>
      </c>
      <c r="Y21" s="1625"/>
      <c r="Z21" s="1625"/>
      <c r="AA21" s="267"/>
      <c r="AB21" s="1699"/>
      <c r="AC21" s="1699"/>
      <c r="AD21" s="1698" t="s">
        <v>358</v>
      </c>
      <c r="AE21" s="240"/>
      <c r="AF21" s="1696" t="s">
        <v>310</v>
      </c>
      <c r="AG21" s="1696"/>
      <c r="AH21" s="1697"/>
      <c r="AI21" s="269"/>
      <c r="AJ21" s="1747"/>
      <c r="AK21" s="1747"/>
      <c r="AL21" s="233"/>
      <c r="AM21" s="217"/>
      <c r="AN21" s="218"/>
      <c r="AO21" s="223"/>
      <c r="AP21" s="223"/>
      <c r="AQ21" s="223"/>
      <c r="AR21" s="223"/>
      <c r="AS21" s="223"/>
      <c r="AT21" s="223"/>
      <c r="AU21" s="223"/>
    </row>
    <row r="22" spans="1:47" x14ac:dyDescent="0.15">
      <c r="A22" s="220"/>
      <c r="B22" s="220"/>
      <c r="C22" s="220"/>
      <c r="D22" s="220"/>
      <c r="E22" s="220"/>
      <c r="F22" s="220"/>
      <c r="G22" s="220"/>
      <c r="H22" s="220"/>
      <c r="I22" s="220"/>
      <c r="J22" s="220"/>
      <c r="K22" s="220"/>
      <c r="L22" s="220"/>
      <c r="M22" s="220"/>
      <c r="N22" s="220"/>
      <c r="O22" s="220"/>
      <c r="P22" s="220"/>
      <c r="Q22" s="220"/>
      <c r="R22" s="220"/>
      <c r="S22" s="220"/>
      <c r="T22" s="220"/>
      <c r="U22" s="222"/>
      <c r="V22" s="1559"/>
      <c r="W22" s="1559"/>
      <c r="X22" s="1625" t="s">
        <v>329</v>
      </c>
      <c r="Y22" s="1625"/>
      <c r="Z22" s="1625"/>
      <c r="AA22" s="267"/>
      <c r="AB22" s="1699"/>
      <c r="AC22" s="1699"/>
      <c r="AD22" s="1698"/>
      <c r="AE22" s="240"/>
      <c r="AF22" s="1696" t="s">
        <v>330</v>
      </c>
      <c r="AG22" s="1696"/>
      <c r="AH22" s="1697"/>
      <c r="AI22" s="269"/>
      <c r="AJ22" s="1747"/>
      <c r="AK22" s="1747"/>
      <c r="AL22" s="233"/>
      <c r="AM22" s="217"/>
      <c r="AN22" s="218"/>
      <c r="AO22" s="223"/>
      <c r="AP22" s="223"/>
      <c r="AQ22" s="223"/>
      <c r="AR22" s="223"/>
      <c r="AS22" s="223"/>
      <c r="AT22" s="223"/>
      <c r="AU22" s="223"/>
    </row>
    <row r="23" spans="1:47" x14ac:dyDescent="0.15">
      <c r="A23" s="220" t="s">
        <v>255</v>
      </c>
      <c r="B23" s="220"/>
      <c r="D23" s="220"/>
      <c r="E23" s="220"/>
      <c r="F23" s="220"/>
      <c r="G23" s="220"/>
      <c r="H23" s="220"/>
      <c r="I23" s="220"/>
      <c r="J23" s="220"/>
      <c r="K23" s="220"/>
      <c r="L23" s="220"/>
      <c r="M23" s="220"/>
      <c r="N23" s="220"/>
      <c r="O23" s="220"/>
      <c r="P23" s="220"/>
      <c r="Q23" s="220"/>
      <c r="R23" s="220"/>
      <c r="S23" s="220"/>
      <c r="T23" s="220"/>
      <c r="U23" s="222"/>
      <c r="V23" s="1559"/>
      <c r="W23" s="1559"/>
      <c r="X23" s="1625" t="s">
        <v>331</v>
      </c>
      <c r="Y23" s="1625"/>
      <c r="Z23" s="1625"/>
      <c r="AA23" s="267"/>
      <c r="AB23" s="1699"/>
      <c r="AC23" s="1699"/>
      <c r="AD23" s="1698"/>
      <c r="AE23" s="240"/>
      <c r="AF23" s="1696" t="s">
        <v>332</v>
      </c>
      <c r="AG23" s="1696"/>
      <c r="AH23" s="1697"/>
      <c r="AI23" s="269"/>
      <c r="AJ23" s="1747"/>
      <c r="AK23" s="1747"/>
      <c r="AL23" s="233"/>
      <c r="AM23" s="217"/>
      <c r="AN23" s="218"/>
      <c r="AO23" s="223"/>
      <c r="AP23" s="223"/>
      <c r="AQ23" s="223"/>
      <c r="AR23" s="223"/>
      <c r="AS23" s="223"/>
      <c r="AT23" s="223"/>
      <c r="AU23" s="223"/>
    </row>
    <row r="24" spans="1:47" x14ac:dyDescent="0.15">
      <c r="A24" s="220" t="s">
        <v>256</v>
      </c>
      <c r="B24" s="220"/>
      <c r="D24" s="220"/>
      <c r="E24" s="220"/>
      <c r="F24" s="220"/>
      <c r="G24" s="220"/>
      <c r="H24" s="220"/>
      <c r="I24" s="220"/>
      <c r="J24" s="220"/>
      <c r="K24" s="220"/>
      <c r="L24" s="220"/>
      <c r="M24" s="220"/>
      <c r="N24" s="220"/>
      <c r="O24" s="220"/>
      <c r="P24" s="220"/>
      <c r="Q24" s="220"/>
      <c r="R24" s="220"/>
      <c r="S24" s="220"/>
      <c r="T24" s="220"/>
      <c r="U24" s="222"/>
      <c r="V24" s="1559"/>
      <c r="W24" s="1559"/>
      <c r="X24" s="1625" t="s">
        <v>309</v>
      </c>
      <c r="Y24" s="1625"/>
      <c r="Z24" s="1625"/>
      <c r="AA24" s="267"/>
      <c r="AB24" s="1699"/>
      <c r="AC24" s="1699"/>
      <c r="AD24" s="1698"/>
      <c r="AE24" s="240"/>
      <c r="AF24" s="1696" t="s">
        <v>333</v>
      </c>
      <c r="AG24" s="1696"/>
      <c r="AH24" s="1697"/>
      <c r="AI24" s="269"/>
      <c r="AJ24" s="1747"/>
      <c r="AK24" s="1747"/>
      <c r="AL24" s="233"/>
      <c r="AM24" s="217"/>
      <c r="AN24" s="218"/>
      <c r="AO24" s="223"/>
      <c r="AP24" s="223"/>
      <c r="AQ24" s="223"/>
      <c r="AR24" s="223"/>
      <c r="AS24" s="223"/>
      <c r="AT24" s="223"/>
      <c r="AU24" s="223"/>
    </row>
    <row r="25" spans="1:47" x14ac:dyDescent="0.15">
      <c r="A25" s="220"/>
      <c r="B25" s="220"/>
      <c r="C25" s="220"/>
      <c r="D25" s="220"/>
      <c r="E25" s="220"/>
      <c r="F25" s="220"/>
      <c r="G25" s="220"/>
      <c r="H25" s="220"/>
      <c r="I25" s="220"/>
      <c r="J25" s="220"/>
      <c r="K25" s="220"/>
      <c r="L25" s="220"/>
      <c r="M25" s="220"/>
      <c r="N25" s="220"/>
      <c r="O25" s="220"/>
      <c r="P25" s="220"/>
      <c r="Q25" s="220"/>
      <c r="R25" s="220"/>
      <c r="S25" s="220"/>
      <c r="T25" s="220"/>
      <c r="U25" s="222"/>
      <c r="V25" s="1559"/>
      <c r="W25" s="1559" t="s">
        <v>288</v>
      </c>
      <c r="X25" s="1625" t="s">
        <v>310</v>
      </c>
      <c r="Y25" s="1625"/>
      <c r="Z25" s="1625"/>
      <c r="AA25" s="267"/>
      <c r="AB25" s="1699"/>
      <c r="AC25" s="1699"/>
      <c r="AD25" s="1698"/>
      <c r="AE25" s="240"/>
      <c r="AF25" s="1696" t="s">
        <v>334</v>
      </c>
      <c r="AG25" s="1696"/>
      <c r="AH25" s="1697"/>
      <c r="AI25" s="269"/>
      <c r="AJ25" s="1747"/>
      <c r="AK25" s="1747"/>
      <c r="AL25" s="233"/>
      <c r="AM25" s="217"/>
      <c r="AN25" s="218"/>
      <c r="AO25" s="223"/>
      <c r="AP25" s="223"/>
      <c r="AQ25" s="223"/>
      <c r="AR25" s="223"/>
      <c r="AS25" s="223"/>
      <c r="AT25" s="223"/>
      <c r="AU25" s="223"/>
    </row>
    <row r="26" spans="1:47" x14ac:dyDescent="0.15">
      <c r="A26" s="1626" t="s">
        <v>257</v>
      </c>
      <c r="B26" s="1627"/>
      <c r="C26" s="1627"/>
      <c r="D26" s="1627"/>
      <c r="E26" s="1627"/>
      <c r="F26" s="1627"/>
      <c r="G26" s="1627"/>
      <c r="H26" s="1627"/>
      <c r="I26" s="1627"/>
      <c r="J26" s="1627"/>
      <c r="K26" s="1628"/>
      <c r="L26" s="1626" t="s">
        <v>763</v>
      </c>
      <c r="M26" s="1627"/>
      <c r="N26" s="1627"/>
      <c r="O26" s="1627"/>
      <c r="P26" s="1627"/>
      <c r="Q26" s="1627"/>
      <c r="R26" s="1627"/>
      <c r="S26" s="1627"/>
      <c r="T26" s="1628"/>
      <c r="U26" s="241"/>
      <c r="V26" s="1559"/>
      <c r="W26" s="1559"/>
      <c r="X26" s="1625" t="s">
        <v>311</v>
      </c>
      <c r="Y26" s="1625"/>
      <c r="Z26" s="1625"/>
      <c r="AA26" s="267"/>
      <c r="AB26" s="1699"/>
      <c r="AC26" s="1699"/>
      <c r="AD26" s="1698"/>
      <c r="AE26" s="240"/>
      <c r="AF26" s="1745" t="s">
        <v>335</v>
      </c>
      <c r="AG26" s="1745"/>
      <c r="AH26" s="1746"/>
      <c r="AI26" s="269"/>
      <c r="AJ26" s="1747"/>
      <c r="AK26" s="1747"/>
      <c r="AL26" s="233"/>
      <c r="AM26" s="217"/>
      <c r="AN26" s="218"/>
      <c r="AO26" s="223"/>
      <c r="AP26" s="223"/>
      <c r="AQ26" s="223"/>
      <c r="AR26" s="223"/>
      <c r="AS26" s="223"/>
      <c r="AT26" s="223"/>
      <c r="AU26" s="223"/>
    </row>
    <row r="27" spans="1:47" x14ac:dyDescent="0.15">
      <c r="A27" s="1670"/>
      <c r="B27" s="1671"/>
      <c r="C27" s="1671"/>
      <c r="D27" s="1671"/>
      <c r="E27" s="1671"/>
      <c r="F27" s="1671"/>
      <c r="G27" s="1671"/>
      <c r="H27" s="1671"/>
      <c r="I27" s="1671"/>
      <c r="J27" s="1671"/>
      <c r="K27" s="1672"/>
      <c r="L27" s="211"/>
      <c r="M27" s="211"/>
      <c r="N27" s="1681"/>
      <c r="O27" s="1681"/>
      <c r="P27" s="1681"/>
      <c r="Q27" s="1681"/>
      <c r="R27" s="1681"/>
      <c r="S27" s="1681"/>
      <c r="T27" s="1569"/>
      <c r="U27" s="241"/>
      <c r="V27" s="1559"/>
      <c r="W27" s="1559"/>
      <c r="X27" s="1625" t="s">
        <v>312</v>
      </c>
      <c r="Y27" s="1625"/>
      <c r="Z27" s="1625"/>
      <c r="AA27" s="267"/>
      <c r="AB27" s="1699"/>
      <c r="AC27" s="1699"/>
      <c r="AD27" s="1698"/>
      <c r="AE27" s="240"/>
      <c r="AF27" s="1696" t="s">
        <v>73</v>
      </c>
      <c r="AG27" s="1696"/>
      <c r="AH27" s="1697"/>
      <c r="AI27" s="269"/>
      <c r="AJ27" s="1747"/>
      <c r="AK27" s="1747"/>
      <c r="AL27" s="233"/>
      <c r="AM27" s="217"/>
      <c r="AN27" s="218"/>
      <c r="AO27" s="223"/>
      <c r="AP27" s="223"/>
      <c r="AQ27" s="223"/>
      <c r="AR27" s="223"/>
      <c r="AS27" s="223"/>
      <c r="AT27" s="223"/>
      <c r="AU27" s="223"/>
    </row>
    <row r="28" spans="1:47" x14ac:dyDescent="0.15">
      <c r="A28" s="1673"/>
      <c r="B28" s="1674"/>
      <c r="C28" s="1674"/>
      <c r="D28" s="1674"/>
      <c r="E28" s="1674"/>
      <c r="F28" s="1674"/>
      <c r="G28" s="1674"/>
      <c r="H28" s="1674"/>
      <c r="I28" s="1674"/>
      <c r="J28" s="1674"/>
      <c r="K28" s="1675"/>
      <c r="L28" s="242"/>
      <c r="M28" s="242"/>
      <c r="N28" s="1682"/>
      <c r="O28" s="1682"/>
      <c r="P28" s="1682"/>
      <c r="Q28" s="1682"/>
      <c r="R28" s="1682"/>
      <c r="S28" s="1682"/>
      <c r="T28" s="1571"/>
      <c r="U28" s="241"/>
      <c r="V28" s="1559" t="s">
        <v>355</v>
      </c>
      <c r="W28" s="1639" t="s">
        <v>809</v>
      </c>
      <c r="X28" s="1625" t="s">
        <v>336</v>
      </c>
      <c r="Y28" s="1625"/>
      <c r="Z28" s="1625"/>
      <c r="AA28" s="267"/>
      <c r="AB28" s="1699"/>
      <c r="AC28" s="1699"/>
      <c r="AD28" s="1698"/>
      <c r="AE28" s="240"/>
      <c r="AF28" s="1696" t="s">
        <v>337</v>
      </c>
      <c r="AG28" s="1696"/>
      <c r="AH28" s="1697"/>
      <c r="AI28" s="269"/>
      <c r="AJ28" s="1747"/>
      <c r="AK28" s="1747"/>
      <c r="AL28" s="233"/>
      <c r="AM28" s="217"/>
      <c r="AN28" s="218"/>
      <c r="AO28" s="223"/>
      <c r="AP28" s="223"/>
      <c r="AQ28" s="223"/>
      <c r="AR28" s="223"/>
      <c r="AS28" s="223"/>
      <c r="AT28" s="223"/>
      <c r="AU28" s="223"/>
    </row>
    <row r="29" spans="1:47" ht="13.5" customHeight="1" x14ac:dyDescent="0.15">
      <c r="A29" s="243"/>
      <c r="B29" s="244"/>
      <c r="C29" s="244"/>
      <c r="D29" s="245"/>
      <c r="E29" s="1568" t="s">
        <v>258</v>
      </c>
      <c r="F29" s="1668"/>
      <c r="G29" s="1569"/>
      <c r="H29" s="1568" t="s">
        <v>300</v>
      </c>
      <c r="I29" s="1668"/>
      <c r="J29" s="1569"/>
      <c r="K29" s="1568" t="s">
        <v>259</v>
      </c>
      <c r="L29" s="1668"/>
      <c r="M29" s="1668"/>
      <c r="N29" s="1668"/>
      <c r="O29" s="1668"/>
      <c r="P29" s="1668"/>
      <c r="Q29" s="1569"/>
      <c r="R29" s="1568" t="s">
        <v>260</v>
      </c>
      <c r="S29" s="1569"/>
      <c r="T29" s="246" t="s">
        <v>261</v>
      </c>
      <c r="U29" s="241"/>
      <c r="V29" s="1559"/>
      <c r="W29" s="1640"/>
      <c r="X29" s="1625" t="s">
        <v>338</v>
      </c>
      <c r="Y29" s="1625"/>
      <c r="Z29" s="1625"/>
      <c r="AA29" s="267"/>
      <c r="AB29" s="1699"/>
      <c r="AC29" s="1699"/>
      <c r="AD29" s="1698"/>
      <c r="AE29" s="240"/>
      <c r="AF29" s="1696" t="s">
        <v>74</v>
      </c>
      <c r="AG29" s="1696"/>
      <c r="AH29" s="1697"/>
      <c r="AI29" s="269"/>
      <c r="AJ29" s="1747"/>
      <c r="AK29" s="1747"/>
      <c r="AL29" s="247"/>
      <c r="AM29" s="217"/>
      <c r="AN29" s="218"/>
      <c r="AO29" s="223"/>
      <c r="AP29" s="223"/>
      <c r="AQ29" s="223"/>
      <c r="AR29" s="223"/>
      <c r="AS29" s="223"/>
      <c r="AT29" s="223"/>
      <c r="AU29" s="223"/>
    </row>
    <row r="30" spans="1:47" ht="13.5" customHeight="1" x14ac:dyDescent="0.15">
      <c r="A30" s="248"/>
      <c r="B30" s="242"/>
      <c r="C30" s="242"/>
      <c r="D30" s="249"/>
      <c r="E30" s="1570"/>
      <c r="F30" s="1669"/>
      <c r="G30" s="1571"/>
      <c r="H30" s="1570"/>
      <c r="I30" s="1669"/>
      <c r="J30" s="1571"/>
      <c r="K30" s="1570"/>
      <c r="L30" s="1669"/>
      <c r="M30" s="1669"/>
      <c r="N30" s="1669"/>
      <c r="O30" s="1669"/>
      <c r="P30" s="1669"/>
      <c r="Q30" s="1571"/>
      <c r="R30" s="1570"/>
      <c r="S30" s="1571"/>
      <c r="T30" s="250" t="s">
        <v>262</v>
      </c>
      <c r="U30" s="251"/>
      <c r="V30" s="1559"/>
      <c r="W30" s="1640"/>
      <c r="X30" s="1625" t="s">
        <v>339</v>
      </c>
      <c r="Y30" s="1625"/>
      <c r="Z30" s="1625"/>
      <c r="AA30" s="267"/>
      <c r="AB30" s="1699"/>
      <c r="AC30" s="1699"/>
      <c r="AD30" s="1698"/>
      <c r="AE30" s="240"/>
      <c r="AF30" s="1696" t="s">
        <v>308</v>
      </c>
      <c r="AG30" s="1696"/>
      <c r="AH30" s="1697"/>
      <c r="AI30" s="270"/>
      <c r="AJ30" s="1748"/>
      <c r="AK30" s="1748"/>
      <c r="AL30" s="233"/>
      <c r="AM30" s="217"/>
      <c r="AN30" s="218"/>
      <c r="AO30" s="223"/>
      <c r="AP30" s="223"/>
      <c r="AQ30" s="223"/>
      <c r="AR30" s="223"/>
      <c r="AS30" s="223"/>
      <c r="AT30" s="223"/>
      <c r="AU30" s="223"/>
    </row>
    <row r="31" spans="1:47" x14ac:dyDescent="0.15">
      <c r="A31" s="1587" t="s">
        <v>365</v>
      </c>
      <c r="B31" s="1588"/>
      <c r="C31" s="1588"/>
      <c r="D31" s="1589"/>
      <c r="E31" s="1596"/>
      <c r="F31" s="1596"/>
      <c r="G31" s="1596"/>
      <c r="H31" s="1629"/>
      <c r="I31" s="1629"/>
      <c r="J31" s="1629"/>
      <c r="K31" s="1630"/>
      <c r="L31" s="1631"/>
      <c r="M31" s="1631"/>
      <c r="N31" s="1631"/>
      <c r="O31" s="1631"/>
      <c r="P31" s="1631"/>
      <c r="Q31" s="1632"/>
      <c r="R31" s="1629"/>
      <c r="S31" s="1629"/>
      <c r="T31" s="1621"/>
      <c r="U31" s="252"/>
      <c r="V31" s="1559"/>
      <c r="W31" s="1640"/>
      <c r="X31" s="1625" t="s">
        <v>340</v>
      </c>
      <c r="Y31" s="1625"/>
      <c r="Z31" s="1625"/>
      <c r="AA31" s="267"/>
      <c r="AB31" s="1699"/>
      <c r="AC31" s="1699"/>
      <c r="AD31" s="1698" t="s">
        <v>359</v>
      </c>
      <c r="AE31" s="240"/>
      <c r="AF31" s="1696" t="s">
        <v>341</v>
      </c>
      <c r="AG31" s="1696"/>
      <c r="AH31" s="1697"/>
      <c r="AI31" s="269"/>
      <c r="AJ31" s="1747"/>
      <c r="AK31" s="1747"/>
      <c r="AL31" s="233"/>
      <c r="AM31" s="217"/>
      <c r="AN31" s="218"/>
      <c r="AO31" s="223"/>
      <c r="AP31" s="223"/>
      <c r="AQ31" s="223"/>
      <c r="AR31" s="223"/>
      <c r="AS31" s="223"/>
      <c r="AT31" s="223"/>
      <c r="AU31" s="223"/>
    </row>
    <row r="32" spans="1:47" x14ac:dyDescent="0.15">
      <c r="A32" s="1590"/>
      <c r="B32" s="1591"/>
      <c r="C32" s="1591"/>
      <c r="D32" s="1592"/>
      <c r="E32" s="1596"/>
      <c r="F32" s="1596"/>
      <c r="G32" s="1596"/>
      <c r="H32" s="1629"/>
      <c r="I32" s="1629"/>
      <c r="J32" s="1629"/>
      <c r="K32" s="1633"/>
      <c r="L32" s="1634"/>
      <c r="M32" s="1634"/>
      <c r="N32" s="1634"/>
      <c r="O32" s="1634"/>
      <c r="P32" s="1634"/>
      <c r="Q32" s="1635"/>
      <c r="R32" s="1629"/>
      <c r="S32" s="1629"/>
      <c r="T32" s="1621"/>
      <c r="U32" s="252"/>
      <c r="V32" s="1559"/>
      <c r="W32" s="1641"/>
      <c r="X32" s="1625" t="s">
        <v>342</v>
      </c>
      <c r="Y32" s="1625"/>
      <c r="Z32" s="1625"/>
      <c r="AA32" s="267"/>
      <c r="AB32" s="1699"/>
      <c r="AC32" s="1699"/>
      <c r="AD32" s="1698"/>
      <c r="AE32" s="240"/>
      <c r="AF32" s="1696" t="s">
        <v>75</v>
      </c>
      <c r="AG32" s="1696"/>
      <c r="AH32" s="1697"/>
      <c r="AI32" s="269"/>
      <c r="AJ32" s="1747"/>
      <c r="AK32" s="1747"/>
      <c r="AL32" s="233"/>
      <c r="AM32" s="217"/>
      <c r="AN32" s="218"/>
      <c r="AO32" s="223"/>
      <c r="AP32" s="223"/>
      <c r="AQ32" s="223"/>
      <c r="AR32" s="223"/>
      <c r="AS32" s="223"/>
      <c r="AT32" s="223"/>
      <c r="AU32" s="223"/>
    </row>
    <row r="33" spans="1:47" ht="13.5" customHeight="1" x14ac:dyDescent="0.15">
      <c r="A33" s="1590"/>
      <c r="B33" s="1591"/>
      <c r="C33" s="1591"/>
      <c r="D33" s="1592"/>
      <c r="E33" s="1596"/>
      <c r="F33" s="1596"/>
      <c r="G33" s="1596"/>
      <c r="H33" s="1629"/>
      <c r="I33" s="1629"/>
      <c r="J33" s="1629"/>
      <c r="K33" s="1633"/>
      <c r="L33" s="1634"/>
      <c r="M33" s="1634"/>
      <c r="N33" s="1634"/>
      <c r="O33" s="1634"/>
      <c r="P33" s="1634"/>
      <c r="Q33" s="1635"/>
      <c r="R33" s="1629"/>
      <c r="S33" s="1629"/>
      <c r="T33" s="1621"/>
      <c r="U33" s="252"/>
      <c r="V33" s="1559"/>
      <c r="W33" s="1639" t="s">
        <v>810</v>
      </c>
      <c r="X33" s="1625" t="s">
        <v>313</v>
      </c>
      <c r="Y33" s="1625"/>
      <c r="Z33" s="1625"/>
      <c r="AA33" s="267"/>
      <c r="AB33" s="1699"/>
      <c r="AC33" s="1699"/>
      <c r="AD33" s="1698"/>
      <c r="AE33" s="240"/>
      <c r="AF33" s="1696" t="s">
        <v>343</v>
      </c>
      <c r="AG33" s="1696"/>
      <c r="AH33" s="1697"/>
      <c r="AI33" s="269"/>
      <c r="AJ33" s="1747"/>
      <c r="AK33" s="1747"/>
      <c r="AL33" s="233"/>
      <c r="AM33" s="217"/>
      <c r="AN33" s="218"/>
      <c r="AO33" s="223"/>
      <c r="AP33" s="223"/>
      <c r="AQ33" s="223"/>
      <c r="AR33" s="223"/>
      <c r="AS33" s="223"/>
      <c r="AT33" s="223"/>
      <c r="AU33" s="223"/>
    </row>
    <row r="34" spans="1:47" ht="13.5" customHeight="1" x14ac:dyDescent="0.15">
      <c r="A34" s="1593"/>
      <c r="B34" s="1594"/>
      <c r="C34" s="1594"/>
      <c r="D34" s="1595"/>
      <c r="E34" s="1596"/>
      <c r="F34" s="1596"/>
      <c r="G34" s="1596"/>
      <c r="H34" s="1629"/>
      <c r="I34" s="1629"/>
      <c r="J34" s="1629"/>
      <c r="K34" s="1636"/>
      <c r="L34" s="1637"/>
      <c r="M34" s="1637"/>
      <c r="N34" s="1637"/>
      <c r="O34" s="1637"/>
      <c r="P34" s="1637"/>
      <c r="Q34" s="1638"/>
      <c r="R34" s="1629"/>
      <c r="S34" s="1629"/>
      <c r="T34" s="1621"/>
      <c r="U34" s="252"/>
      <c r="V34" s="1559"/>
      <c r="W34" s="1640"/>
      <c r="X34" s="1625" t="s">
        <v>314</v>
      </c>
      <c r="Y34" s="1625"/>
      <c r="Z34" s="1625"/>
      <c r="AA34" s="267"/>
      <c r="AB34" s="1699"/>
      <c r="AC34" s="1699"/>
      <c r="AD34" s="1698"/>
      <c r="AE34" s="240"/>
      <c r="AF34" s="1696" t="s">
        <v>324</v>
      </c>
      <c r="AG34" s="1696"/>
      <c r="AH34" s="1697"/>
      <c r="AI34" s="269"/>
      <c r="AJ34" s="1747"/>
      <c r="AK34" s="1747"/>
      <c r="AL34" s="233"/>
      <c r="AM34" s="217"/>
      <c r="AN34" s="218"/>
      <c r="AO34" s="223"/>
      <c r="AP34" s="223"/>
      <c r="AQ34" s="223"/>
      <c r="AR34" s="223"/>
      <c r="AS34" s="223"/>
      <c r="AT34" s="223"/>
      <c r="AU34" s="223"/>
    </row>
    <row r="35" spans="1:47" ht="13.5" customHeight="1" x14ac:dyDescent="0.15">
      <c r="A35" s="1597" t="s">
        <v>363</v>
      </c>
      <c r="B35" s="1598"/>
      <c r="C35" s="1598"/>
      <c r="D35" s="1599"/>
      <c r="E35" s="1600" t="s">
        <v>173</v>
      </c>
      <c r="F35" s="1601"/>
      <c r="G35" s="1601"/>
      <c r="H35" s="1602"/>
      <c r="I35" s="1568" t="s">
        <v>263</v>
      </c>
      <c r="J35" s="1569"/>
      <c r="K35" s="1645"/>
      <c r="L35" s="1646"/>
      <c r="M35" s="1646"/>
      <c r="N35" s="1646"/>
      <c r="O35" s="1646"/>
      <c r="P35" s="1646"/>
      <c r="Q35" s="1647"/>
      <c r="R35" s="1616" t="s">
        <v>264</v>
      </c>
      <c r="S35" s="1617"/>
      <c r="T35" s="1618"/>
      <c r="U35" s="251"/>
      <c r="V35" s="1559"/>
      <c r="W35" s="1640"/>
      <c r="X35" s="1625" t="s">
        <v>315</v>
      </c>
      <c r="Y35" s="1625"/>
      <c r="Z35" s="1625"/>
      <c r="AA35" s="267"/>
      <c r="AB35" s="1699"/>
      <c r="AC35" s="1699"/>
      <c r="AD35" s="1698"/>
      <c r="AE35" s="240"/>
      <c r="AF35" s="1696" t="s">
        <v>76</v>
      </c>
      <c r="AG35" s="1696"/>
      <c r="AH35" s="1697"/>
      <c r="AI35" s="269"/>
      <c r="AJ35" s="1747"/>
      <c r="AK35" s="1747"/>
      <c r="AL35" s="233"/>
      <c r="AM35" s="217"/>
      <c r="AN35" s="218"/>
      <c r="AO35" s="223"/>
      <c r="AP35" s="223"/>
      <c r="AQ35" s="223"/>
      <c r="AR35" s="223"/>
      <c r="AS35" s="223"/>
      <c r="AT35" s="223"/>
      <c r="AU35" s="223"/>
    </row>
    <row r="36" spans="1:47" x14ac:dyDescent="0.15">
      <c r="A36" s="1597" t="s">
        <v>265</v>
      </c>
      <c r="B36" s="1598"/>
      <c r="C36" s="1598"/>
      <c r="D36" s="1599"/>
      <c r="E36" s="1600" t="s">
        <v>173</v>
      </c>
      <c r="F36" s="1601"/>
      <c r="G36" s="1601"/>
      <c r="H36" s="1602"/>
      <c r="I36" s="1570"/>
      <c r="J36" s="1571"/>
      <c r="K36" s="1648"/>
      <c r="L36" s="1649"/>
      <c r="M36" s="1649"/>
      <c r="N36" s="1649"/>
      <c r="O36" s="1649"/>
      <c r="P36" s="1649"/>
      <c r="Q36" s="1650"/>
      <c r="R36" s="1607" t="s">
        <v>364</v>
      </c>
      <c r="S36" s="1608"/>
      <c r="T36" s="1609"/>
      <c r="U36" s="241"/>
      <c r="V36" s="1559"/>
      <c r="W36" s="1640"/>
      <c r="X36" s="1625" t="s">
        <v>316</v>
      </c>
      <c r="Y36" s="1625"/>
      <c r="Z36" s="1625"/>
      <c r="AA36" s="267"/>
      <c r="AB36" s="1699"/>
      <c r="AC36" s="1699"/>
      <c r="AD36" s="1698"/>
      <c r="AE36" s="240"/>
      <c r="AF36" s="1696" t="s">
        <v>77</v>
      </c>
      <c r="AG36" s="1696"/>
      <c r="AH36" s="1697"/>
      <c r="AI36" s="269"/>
      <c r="AJ36" s="1747"/>
      <c r="AK36" s="1747"/>
      <c r="AL36" s="233"/>
      <c r="AM36" s="217"/>
      <c r="AN36" s="218"/>
      <c r="AO36" s="223"/>
      <c r="AP36" s="223"/>
      <c r="AQ36" s="223"/>
      <c r="AR36" s="223"/>
      <c r="AS36" s="223"/>
      <c r="AT36" s="223"/>
      <c r="AU36" s="223"/>
    </row>
    <row r="37" spans="1:47" x14ac:dyDescent="0.15">
      <c r="A37" s="253"/>
      <c r="B37" s="211"/>
      <c r="C37" s="211"/>
      <c r="D37" s="254"/>
      <c r="E37" s="1626" t="s">
        <v>266</v>
      </c>
      <c r="F37" s="1627"/>
      <c r="G37" s="1627"/>
      <c r="H37" s="1627"/>
      <c r="I37" s="1627"/>
      <c r="J37" s="1628"/>
      <c r="K37" s="1626" t="s">
        <v>270</v>
      </c>
      <c r="L37" s="1627"/>
      <c r="M37" s="1627"/>
      <c r="N37" s="1627"/>
      <c r="O37" s="1627"/>
      <c r="P37" s="1627"/>
      <c r="Q37" s="1627"/>
      <c r="R37" s="1627"/>
      <c r="S37" s="1627"/>
      <c r="T37" s="1628"/>
      <c r="U37" s="241"/>
      <c r="V37" s="1559"/>
      <c r="W37" s="1640"/>
      <c r="X37" s="1625" t="s">
        <v>317</v>
      </c>
      <c r="Y37" s="1625"/>
      <c r="Z37" s="1625"/>
      <c r="AA37" s="267"/>
      <c r="AB37" s="1699"/>
      <c r="AC37" s="1699"/>
      <c r="AD37" s="1698"/>
      <c r="AE37" s="240"/>
      <c r="AF37" s="1696" t="s">
        <v>344</v>
      </c>
      <c r="AG37" s="1696"/>
      <c r="AH37" s="1697"/>
      <c r="AI37" s="269"/>
      <c r="AJ37" s="1747"/>
      <c r="AK37" s="1747"/>
      <c r="AL37" s="233"/>
      <c r="AM37" s="217"/>
      <c r="AN37" s="218"/>
      <c r="AO37" s="223"/>
      <c r="AP37" s="223"/>
      <c r="AQ37" s="223"/>
      <c r="AR37" s="223"/>
      <c r="AS37" s="223"/>
      <c r="AT37" s="223"/>
      <c r="AU37" s="223"/>
    </row>
    <row r="38" spans="1:47" x14ac:dyDescent="0.15">
      <c r="A38" s="253"/>
      <c r="B38" s="211"/>
      <c r="C38" s="211"/>
      <c r="D38" s="254"/>
      <c r="E38" s="1619" t="s">
        <v>271</v>
      </c>
      <c r="F38" s="1603"/>
      <c r="G38" s="1603"/>
      <c r="H38" s="1603"/>
      <c r="I38" s="1603"/>
      <c r="J38" s="1604"/>
      <c r="K38" s="1610"/>
      <c r="L38" s="1611"/>
      <c r="M38" s="1611"/>
      <c r="N38" s="1611"/>
      <c r="O38" s="1611"/>
      <c r="P38" s="1611"/>
      <c r="Q38" s="1611"/>
      <c r="R38" s="1611"/>
      <c r="S38" s="1611"/>
      <c r="T38" s="1612"/>
      <c r="U38" s="211"/>
      <c r="V38" s="1559"/>
      <c r="W38" s="1640"/>
      <c r="X38" s="1625" t="s">
        <v>345</v>
      </c>
      <c r="Y38" s="1625"/>
      <c r="Z38" s="1625"/>
      <c r="AA38" s="267"/>
      <c r="AB38" s="1699"/>
      <c r="AC38" s="1699"/>
      <c r="AD38" s="1698" t="s">
        <v>350</v>
      </c>
      <c r="AE38" s="240"/>
      <c r="AF38" s="1696" t="s">
        <v>78</v>
      </c>
      <c r="AG38" s="1696"/>
      <c r="AH38" s="1697"/>
      <c r="AI38" s="269"/>
      <c r="AJ38" s="1747"/>
      <c r="AK38" s="1747"/>
      <c r="AL38" s="233"/>
      <c r="AM38" s="217"/>
      <c r="AN38" s="218"/>
      <c r="AO38" s="223"/>
      <c r="AP38" s="223"/>
      <c r="AQ38" s="223"/>
      <c r="AR38" s="223"/>
      <c r="AS38" s="223"/>
      <c r="AT38" s="223"/>
      <c r="AU38" s="223"/>
    </row>
    <row r="39" spans="1:47" ht="13.5" customHeight="1" x14ac:dyDescent="0.15">
      <c r="A39" s="1590" t="s">
        <v>366</v>
      </c>
      <c r="B39" s="1591"/>
      <c r="C39" s="1591"/>
      <c r="D39" s="1592"/>
      <c r="E39" s="1620"/>
      <c r="F39" s="1605"/>
      <c r="G39" s="1605"/>
      <c r="H39" s="1605"/>
      <c r="I39" s="1605"/>
      <c r="J39" s="1606"/>
      <c r="K39" s="1613"/>
      <c r="L39" s="1614"/>
      <c r="M39" s="1614"/>
      <c r="N39" s="1614"/>
      <c r="O39" s="1614"/>
      <c r="P39" s="1614"/>
      <c r="Q39" s="1614"/>
      <c r="R39" s="1614"/>
      <c r="S39" s="1614"/>
      <c r="T39" s="1615"/>
      <c r="U39" s="211"/>
      <c r="V39" s="1559"/>
      <c r="W39" s="1640"/>
      <c r="X39" s="1625" t="s">
        <v>318</v>
      </c>
      <c r="Y39" s="1625"/>
      <c r="Z39" s="1625"/>
      <c r="AA39" s="267"/>
      <c r="AB39" s="1699"/>
      <c r="AC39" s="1699"/>
      <c r="AD39" s="1698"/>
      <c r="AE39" s="240"/>
      <c r="AF39" s="1696" t="s">
        <v>79</v>
      </c>
      <c r="AG39" s="1696"/>
      <c r="AH39" s="1697"/>
      <c r="AI39" s="269"/>
      <c r="AJ39" s="1747"/>
      <c r="AK39" s="1747"/>
      <c r="AL39" s="233"/>
      <c r="AM39" s="217"/>
      <c r="AN39" s="218"/>
      <c r="AO39" s="223"/>
      <c r="AP39" s="223"/>
      <c r="AQ39" s="223"/>
      <c r="AR39" s="223"/>
      <c r="AS39" s="223"/>
      <c r="AT39" s="223"/>
      <c r="AU39" s="223"/>
    </row>
    <row r="40" spans="1:47" ht="13.5" customHeight="1" x14ac:dyDescent="0.15">
      <c r="A40" s="1642" t="s">
        <v>272</v>
      </c>
      <c r="B40" s="1643"/>
      <c r="C40" s="1643"/>
      <c r="D40" s="1644"/>
      <c r="E40" s="1619" t="s">
        <v>273</v>
      </c>
      <c r="F40" s="1603"/>
      <c r="G40" s="1603"/>
      <c r="H40" s="1603"/>
      <c r="I40" s="1603"/>
      <c r="J40" s="1604"/>
      <c r="K40" s="1610"/>
      <c r="L40" s="1611"/>
      <c r="M40" s="1611"/>
      <c r="N40" s="1611"/>
      <c r="O40" s="1611"/>
      <c r="P40" s="1611"/>
      <c r="Q40" s="1611"/>
      <c r="R40" s="1611"/>
      <c r="S40" s="1611"/>
      <c r="T40" s="1612"/>
      <c r="U40" s="211"/>
      <c r="V40" s="1559"/>
      <c r="W40" s="1640"/>
      <c r="X40" s="1625" t="s">
        <v>346</v>
      </c>
      <c r="Y40" s="1625"/>
      <c r="Z40" s="1625"/>
      <c r="AA40" s="267"/>
      <c r="AB40" s="1699"/>
      <c r="AC40" s="1699"/>
      <c r="AD40" s="1698"/>
      <c r="AE40" s="240"/>
      <c r="AF40" s="1696" t="s">
        <v>80</v>
      </c>
      <c r="AG40" s="1696"/>
      <c r="AH40" s="1697"/>
      <c r="AI40" s="269"/>
      <c r="AJ40" s="1747"/>
      <c r="AK40" s="1747"/>
      <c r="AL40" s="233"/>
      <c r="AM40" s="217"/>
      <c r="AN40" s="218"/>
      <c r="AO40" s="223"/>
      <c r="AP40" s="223"/>
      <c r="AQ40" s="223"/>
      <c r="AR40" s="223"/>
      <c r="AS40" s="223"/>
      <c r="AT40" s="223"/>
      <c r="AU40" s="223"/>
    </row>
    <row r="41" spans="1:47" x14ac:dyDescent="0.15">
      <c r="A41" s="248"/>
      <c r="B41" s="242"/>
      <c r="C41" s="242"/>
      <c r="D41" s="249"/>
      <c r="E41" s="1620"/>
      <c r="F41" s="1605"/>
      <c r="G41" s="1605"/>
      <c r="H41" s="1605"/>
      <c r="I41" s="1605"/>
      <c r="J41" s="1606"/>
      <c r="K41" s="1613"/>
      <c r="L41" s="1614"/>
      <c r="M41" s="1614"/>
      <c r="N41" s="1614"/>
      <c r="O41" s="1614"/>
      <c r="P41" s="1614"/>
      <c r="Q41" s="1614"/>
      <c r="R41" s="1614"/>
      <c r="S41" s="1614"/>
      <c r="T41" s="1615"/>
      <c r="U41" s="211"/>
      <c r="V41" s="1559"/>
      <c r="W41" s="1641"/>
      <c r="X41" s="1625" t="s">
        <v>319</v>
      </c>
      <c r="Y41" s="1625"/>
      <c r="Z41" s="1625"/>
      <c r="AA41" s="267"/>
      <c r="AB41" s="1699"/>
      <c r="AC41" s="1699"/>
      <c r="AD41" s="1698"/>
      <c r="AE41" s="240"/>
      <c r="AF41" s="1696" t="s">
        <v>347</v>
      </c>
      <c r="AG41" s="1696"/>
      <c r="AH41" s="1697"/>
      <c r="AI41" s="269"/>
      <c r="AJ41" s="1747"/>
      <c r="AK41" s="1747"/>
      <c r="AL41" s="233"/>
      <c r="AM41" s="217"/>
      <c r="AN41" s="218"/>
      <c r="AO41" s="223"/>
      <c r="AP41" s="223"/>
      <c r="AQ41" s="223"/>
      <c r="AR41" s="223"/>
      <c r="AS41" s="223"/>
      <c r="AT41" s="223"/>
      <c r="AU41" s="223"/>
    </row>
    <row r="42" spans="1:47" x14ac:dyDescent="0.15">
      <c r="A42" s="1780" t="s">
        <v>274</v>
      </c>
      <c r="B42" s="1775" t="s">
        <v>275</v>
      </c>
      <c r="C42" s="1778" t="s">
        <v>276</v>
      </c>
      <c r="D42" s="255" t="s">
        <v>277</v>
      </c>
      <c r="E42" s="1600" t="s">
        <v>173</v>
      </c>
      <c r="F42" s="1601"/>
      <c r="G42" s="1601"/>
      <c r="H42" s="1602"/>
      <c r="I42" s="1728" t="s">
        <v>367</v>
      </c>
      <c r="J42" s="1729"/>
      <c r="K42" s="1729"/>
      <c r="L42" s="1729"/>
      <c r="M42" s="1730"/>
      <c r="N42" s="1719" t="s">
        <v>278</v>
      </c>
      <c r="O42" s="1720"/>
      <c r="P42" s="1721"/>
      <c r="Q42" s="1568" t="s">
        <v>279</v>
      </c>
      <c r="R42" s="1569"/>
      <c r="S42" s="1737" t="s">
        <v>426</v>
      </c>
      <c r="T42" s="1738"/>
      <c r="U42" s="256"/>
      <c r="V42" s="1559" t="s">
        <v>354</v>
      </c>
      <c r="W42" s="1559"/>
      <c r="X42" s="1625" t="s">
        <v>320</v>
      </c>
      <c r="Y42" s="1625"/>
      <c r="Z42" s="1625"/>
      <c r="AA42" s="267"/>
      <c r="AB42" s="1699"/>
      <c r="AC42" s="1699"/>
      <c r="AD42" s="1698"/>
      <c r="AE42" s="240"/>
      <c r="AF42" s="1749"/>
      <c r="AG42" s="1749"/>
      <c r="AH42" s="1750"/>
      <c r="AI42" s="269"/>
      <c r="AJ42" s="1747"/>
      <c r="AK42" s="1747"/>
      <c r="AL42" s="233"/>
      <c r="AM42" s="217"/>
      <c r="AN42" s="218"/>
      <c r="AO42" s="223"/>
      <c r="AP42" s="223"/>
      <c r="AQ42" s="223"/>
      <c r="AR42" s="223"/>
      <c r="AS42" s="223"/>
      <c r="AT42" s="223"/>
      <c r="AU42" s="223"/>
    </row>
    <row r="43" spans="1:47" x14ac:dyDescent="0.15">
      <c r="A43" s="1781"/>
      <c r="B43" s="1776"/>
      <c r="C43" s="1779"/>
      <c r="D43" s="257" t="s">
        <v>280</v>
      </c>
      <c r="E43" s="1600" t="s">
        <v>173</v>
      </c>
      <c r="F43" s="1601"/>
      <c r="G43" s="1601"/>
      <c r="H43" s="1602"/>
      <c r="I43" s="1731"/>
      <c r="J43" s="1732"/>
      <c r="K43" s="1732"/>
      <c r="L43" s="1732"/>
      <c r="M43" s="1733"/>
      <c r="N43" s="1722"/>
      <c r="O43" s="1723"/>
      <c r="P43" s="1724"/>
      <c r="Q43" s="1642" t="s">
        <v>281</v>
      </c>
      <c r="R43" s="1644"/>
      <c r="S43" s="1739"/>
      <c r="T43" s="1740"/>
      <c r="U43" s="256"/>
      <c r="V43" s="1559"/>
      <c r="W43" s="1559"/>
      <c r="X43" s="1625" t="s">
        <v>70</v>
      </c>
      <c r="Y43" s="1625"/>
      <c r="Z43" s="1625"/>
      <c r="AA43" s="267"/>
      <c r="AB43" s="1699"/>
      <c r="AC43" s="1699"/>
      <c r="AD43" s="1698" t="s">
        <v>351</v>
      </c>
      <c r="AE43" s="240"/>
      <c r="AF43" s="1749"/>
      <c r="AG43" s="1749"/>
      <c r="AH43" s="1750"/>
      <c r="AI43" s="269"/>
      <c r="AJ43" s="1747"/>
      <c r="AK43" s="1747"/>
      <c r="AL43" s="233"/>
      <c r="AM43" s="217"/>
      <c r="AN43" s="218"/>
      <c r="AO43" s="223"/>
      <c r="AP43" s="223"/>
      <c r="AQ43" s="223"/>
      <c r="AR43" s="223"/>
      <c r="AS43" s="223"/>
      <c r="AT43" s="223"/>
      <c r="AU43" s="223"/>
    </row>
    <row r="44" spans="1:47" x14ac:dyDescent="0.15">
      <c r="A44" s="1782"/>
      <c r="B44" s="1777"/>
      <c r="C44" s="1626" t="s">
        <v>282</v>
      </c>
      <c r="D44" s="1628"/>
      <c r="E44" s="1600" t="s">
        <v>173</v>
      </c>
      <c r="F44" s="1601"/>
      <c r="G44" s="1601"/>
      <c r="H44" s="1602"/>
      <c r="I44" s="1734"/>
      <c r="J44" s="1735"/>
      <c r="K44" s="1735"/>
      <c r="L44" s="1735"/>
      <c r="M44" s="1736"/>
      <c r="N44" s="1725"/>
      <c r="O44" s="1726"/>
      <c r="P44" s="1727"/>
      <c r="Q44" s="1570" t="s">
        <v>275</v>
      </c>
      <c r="R44" s="1571"/>
      <c r="S44" s="1741"/>
      <c r="T44" s="1742"/>
      <c r="U44" s="256"/>
      <c r="V44" s="1559"/>
      <c r="W44" s="1559"/>
      <c r="X44" s="1625" t="s">
        <v>318</v>
      </c>
      <c r="Y44" s="1625"/>
      <c r="Z44" s="1625"/>
      <c r="AA44" s="267"/>
      <c r="AB44" s="1699"/>
      <c r="AC44" s="1699"/>
      <c r="AD44" s="1698"/>
      <c r="AE44" s="240"/>
      <c r="AF44" s="1749"/>
      <c r="AG44" s="1749"/>
      <c r="AH44" s="1750"/>
      <c r="AI44" s="269"/>
      <c r="AJ44" s="1747"/>
      <c r="AK44" s="1747"/>
      <c r="AL44" s="233"/>
      <c r="AM44" s="217"/>
      <c r="AN44" s="218"/>
      <c r="AO44" s="223"/>
      <c r="AP44" s="223"/>
      <c r="AQ44" s="223"/>
      <c r="AR44" s="223"/>
      <c r="AS44" s="223"/>
      <c r="AT44" s="223"/>
      <c r="AU44" s="223"/>
    </row>
    <row r="45" spans="1:47" x14ac:dyDescent="0.15">
      <c r="A45" s="253"/>
      <c r="B45" s="211"/>
      <c r="C45" s="211"/>
      <c r="D45" s="254"/>
      <c r="E45" s="243"/>
      <c r="F45" s="245"/>
      <c r="G45" s="1568" t="s">
        <v>283</v>
      </c>
      <c r="H45" s="1569"/>
      <c r="I45" s="1581" t="s">
        <v>290</v>
      </c>
      <c r="J45" s="1582"/>
      <c r="K45" s="1582"/>
      <c r="L45" s="1583"/>
      <c r="M45" s="1560" t="s">
        <v>109</v>
      </c>
      <c r="N45" s="1561"/>
      <c r="O45" s="1581" t="s">
        <v>290</v>
      </c>
      <c r="P45" s="1582"/>
      <c r="Q45" s="1582"/>
      <c r="R45" s="1583"/>
      <c r="S45" s="1568" t="s">
        <v>284</v>
      </c>
      <c r="T45" s="1569"/>
      <c r="U45" s="241"/>
      <c r="V45" s="1559"/>
      <c r="W45" s="1559"/>
      <c r="X45" s="1625" t="s">
        <v>71</v>
      </c>
      <c r="Y45" s="1625"/>
      <c r="Z45" s="1625"/>
      <c r="AA45" s="267"/>
      <c r="AB45" s="1699"/>
      <c r="AC45" s="1699"/>
      <c r="AD45" s="1698"/>
      <c r="AE45" s="240"/>
      <c r="AF45" s="1749"/>
      <c r="AG45" s="1749"/>
      <c r="AH45" s="1750"/>
      <c r="AI45" s="269"/>
      <c r="AJ45" s="1747"/>
      <c r="AK45" s="1747"/>
      <c r="AL45" s="219"/>
      <c r="AM45" s="217"/>
      <c r="AN45" s="218"/>
      <c r="AO45" s="223"/>
      <c r="AP45" s="223"/>
      <c r="AQ45" s="223"/>
      <c r="AR45" s="223"/>
      <c r="AS45" s="223"/>
      <c r="AT45" s="223"/>
      <c r="AU45" s="223"/>
    </row>
    <row r="46" spans="1:47" x14ac:dyDescent="0.15">
      <c r="A46" s="1642" t="s">
        <v>285</v>
      </c>
      <c r="B46" s="1667"/>
      <c r="C46" s="1667"/>
      <c r="D46" s="1644"/>
      <c r="E46" s="1642" t="s">
        <v>286</v>
      </c>
      <c r="F46" s="1644"/>
      <c r="G46" s="1570"/>
      <c r="H46" s="1571"/>
      <c r="I46" s="1584"/>
      <c r="J46" s="1585"/>
      <c r="K46" s="1585"/>
      <c r="L46" s="1586"/>
      <c r="M46" s="1562"/>
      <c r="N46" s="1563"/>
      <c r="O46" s="1584"/>
      <c r="P46" s="1585"/>
      <c r="Q46" s="1585"/>
      <c r="R46" s="1586"/>
      <c r="S46" s="1570"/>
      <c r="T46" s="1571"/>
      <c r="U46" s="241"/>
      <c r="V46" s="1559"/>
      <c r="W46" s="1559"/>
      <c r="X46" s="1625" t="s">
        <v>348</v>
      </c>
      <c r="Y46" s="1625"/>
      <c r="Z46" s="1625"/>
      <c r="AA46" s="267"/>
      <c r="AB46" s="1699"/>
      <c r="AC46" s="1699"/>
      <c r="AD46" s="1698"/>
      <c r="AE46" s="240"/>
      <c r="AF46" s="1749"/>
      <c r="AG46" s="1749"/>
      <c r="AH46" s="1750"/>
      <c r="AI46" s="267"/>
      <c r="AJ46" s="1699"/>
      <c r="AK46" s="1699"/>
      <c r="AL46" s="219"/>
      <c r="AM46" s="217"/>
      <c r="AN46" s="218"/>
      <c r="AO46" s="223"/>
      <c r="AP46" s="223"/>
      <c r="AQ46" s="223"/>
      <c r="AR46" s="223"/>
      <c r="AS46" s="223"/>
      <c r="AT46" s="223"/>
      <c r="AU46" s="223"/>
    </row>
    <row r="47" spans="1:47" x14ac:dyDescent="0.15">
      <c r="A47" s="1642"/>
      <c r="B47" s="1667"/>
      <c r="C47" s="1667"/>
      <c r="D47" s="1644"/>
      <c r="E47" s="1642"/>
      <c r="F47" s="1644"/>
      <c r="G47" s="1568" t="s">
        <v>287</v>
      </c>
      <c r="H47" s="1569"/>
      <c r="I47" s="1581" t="s">
        <v>290</v>
      </c>
      <c r="J47" s="1582"/>
      <c r="K47" s="1582"/>
      <c r="L47" s="1583"/>
      <c r="M47" s="1560" t="s">
        <v>288</v>
      </c>
      <c r="N47" s="1561"/>
      <c r="O47" s="1581" t="s">
        <v>290</v>
      </c>
      <c r="P47" s="1582"/>
      <c r="Q47" s="1582"/>
      <c r="R47" s="1583"/>
      <c r="S47" s="1564" t="s">
        <v>291</v>
      </c>
      <c r="T47" s="1565"/>
      <c r="U47" s="258"/>
      <c r="V47" s="1558" t="s">
        <v>349</v>
      </c>
      <c r="W47" s="1559" t="s">
        <v>82</v>
      </c>
      <c r="X47" s="259" t="s">
        <v>90</v>
      </c>
      <c r="Y47" s="1559" t="s">
        <v>83</v>
      </c>
      <c r="Z47" s="1751"/>
      <c r="AA47" s="1751"/>
      <c r="AB47" s="1751"/>
      <c r="AC47" s="1624"/>
      <c r="AD47" s="1558" t="s">
        <v>91</v>
      </c>
      <c r="AE47" s="1559" t="s">
        <v>82</v>
      </c>
      <c r="AF47" s="259" t="s">
        <v>90</v>
      </c>
      <c r="AG47" s="1559" t="s">
        <v>83</v>
      </c>
      <c r="AH47" s="1754"/>
      <c r="AI47" s="1754"/>
      <c r="AJ47" s="1754"/>
      <c r="AK47" s="1757"/>
      <c r="AL47" s="219"/>
      <c r="AM47" s="217"/>
      <c r="AN47" s="218"/>
      <c r="AO47" s="223"/>
      <c r="AP47" s="223"/>
      <c r="AQ47" s="223"/>
      <c r="AR47" s="223"/>
      <c r="AS47" s="223"/>
      <c r="AT47" s="223"/>
      <c r="AU47" s="223"/>
    </row>
    <row r="48" spans="1:47" x14ac:dyDescent="0.15">
      <c r="A48" s="248"/>
      <c r="B48" s="242"/>
      <c r="C48" s="242"/>
      <c r="D48" s="249"/>
      <c r="E48" s="248"/>
      <c r="F48" s="249"/>
      <c r="G48" s="1570"/>
      <c r="H48" s="1571"/>
      <c r="I48" s="1584"/>
      <c r="J48" s="1585"/>
      <c r="K48" s="1585"/>
      <c r="L48" s="1586"/>
      <c r="M48" s="1562"/>
      <c r="N48" s="1563"/>
      <c r="O48" s="1584"/>
      <c r="P48" s="1585"/>
      <c r="Q48" s="1585"/>
      <c r="R48" s="1586"/>
      <c r="S48" s="1566"/>
      <c r="T48" s="1567"/>
      <c r="U48" s="258"/>
      <c r="V48" s="1558"/>
      <c r="W48" s="1559"/>
      <c r="X48" s="266" t="s">
        <v>361</v>
      </c>
      <c r="Y48" s="1559"/>
      <c r="Z48" s="1752"/>
      <c r="AA48" s="1752"/>
      <c r="AB48" s="1752"/>
      <c r="AC48" s="1663"/>
      <c r="AD48" s="1558"/>
      <c r="AE48" s="1559"/>
      <c r="AF48" s="266" t="s">
        <v>361</v>
      </c>
      <c r="AG48" s="1559"/>
      <c r="AH48" s="1755"/>
      <c r="AI48" s="1755"/>
      <c r="AJ48" s="1755"/>
      <c r="AK48" s="1758"/>
      <c r="AL48" s="219"/>
      <c r="AM48" s="217"/>
      <c r="AN48" s="218"/>
      <c r="AO48" s="219"/>
      <c r="AP48" s="219"/>
      <c r="AQ48" s="219"/>
      <c r="AR48" s="219"/>
      <c r="AS48" s="219"/>
      <c r="AT48" s="219"/>
      <c r="AU48" s="219"/>
    </row>
    <row r="49" spans="1:72" ht="13.5" customHeight="1" x14ac:dyDescent="0.15">
      <c r="A49" s="1760" t="s">
        <v>1199</v>
      </c>
      <c r="B49" s="1761"/>
      <c r="C49" s="1761"/>
      <c r="D49" s="1762"/>
      <c r="E49" s="1763"/>
      <c r="F49" s="1764"/>
      <c r="G49" s="1764"/>
      <c r="H49" s="1764"/>
      <c r="I49" s="1764"/>
      <c r="J49" s="1764"/>
      <c r="K49" s="1764"/>
      <c r="L49" s="1764"/>
      <c r="M49" s="1764"/>
      <c r="N49" s="1764"/>
      <c r="O49" s="1764"/>
      <c r="P49" s="1764"/>
      <c r="Q49" s="1764"/>
      <c r="R49" s="1764"/>
      <c r="S49" s="1764"/>
      <c r="T49" s="1765"/>
      <c r="U49" s="211"/>
      <c r="V49" s="1558"/>
      <c r="W49" s="1559"/>
      <c r="X49" s="248"/>
      <c r="Y49" s="1559"/>
      <c r="Z49" s="1753"/>
      <c r="AA49" s="1753"/>
      <c r="AB49" s="1753"/>
      <c r="AC49" s="1666"/>
      <c r="AD49" s="1558"/>
      <c r="AE49" s="1559"/>
      <c r="AF49" s="248"/>
      <c r="AG49" s="1559"/>
      <c r="AH49" s="1756"/>
      <c r="AI49" s="1756"/>
      <c r="AJ49" s="1756"/>
      <c r="AK49" s="1759"/>
      <c r="AL49" s="219"/>
      <c r="AM49" s="214"/>
      <c r="AN49" s="215"/>
    </row>
    <row r="50" spans="1:72" x14ac:dyDescent="0.15">
      <c r="A50" s="1766" t="s">
        <v>1200</v>
      </c>
      <c r="B50" s="1767"/>
      <c r="C50" s="1767"/>
      <c r="D50" s="1768"/>
      <c r="E50" s="1572"/>
      <c r="F50" s="1573"/>
      <c r="G50" s="1573"/>
      <c r="H50" s="1573"/>
      <c r="I50" s="1573"/>
      <c r="J50" s="1573"/>
      <c r="K50" s="1573"/>
      <c r="L50" s="1573"/>
      <c r="M50" s="1573"/>
      <c r="N50" s="1573"/>
      <c r="O50" s="1573"/>
      <c r="P50" s="1573"/>
      <c r="Q50" s="1573"/>
      <c r="R50" s="1573"/>
      <c r="S50" s="1573"/>
      <c r="T50" s="1574"/>
      <c r="U50" s="211"/>
      <c r="V50" s="213"/>
      <c r="W50" s="213"/>
      <c r="X50" s="213"/>
      <c r="Y50" s="213"/>
      <c r="Z50" s="213"/>
      <c r="AA50" s="213"/>
      <c r="AB50" s="213"/>
      <c r="AC50" s="213"/>
      <c r="AD50" s="213"/>
      <c r="AE50" s="213"/>
      <c r="AF50" s="213"/>
      <c r="AG50" s="219"/>
      <c r="AH50" s="219"/>
      <c r="AI50" s="219"/>
      <c r="AJ50" s="219"/>
      <c r="AK50" s="219"/>
      <c r="AL50" s="260"/>
      <c r="AM50" s="214"/>
      <c r="AN50" s="215"/>
    </row>
    <row r="51" spans="1:72" x14ac:dyDescent="0.15">
      <c r="A51" s="1769"/>
      <c r="B51" s="1770"/>
      <c r="C51" s="1770"/>
      <c r="D51" s="1771"/>
      <c r="E51" s="1575"/>
      <c r="F51" s="1576"/>
      <c r="G51" s="1576"/>
      <c r="H51" s="1576"/>
      <c r="I51" s="1576"/>
      <c r="J51" s="1576"/>
      <c r="K51" s="1576"/>
      <c r="L51" s="1576"/>
      <c r="M51" s="1576"/>
      <c r="N51" s="1576"/>
      <c r="O51" s="1576"/>
      <c r="P51" s="1576"/>
      <c r="Q51" s="1576"/>
      <c r="R51" s="1576"/>
      <c r="S51" s="1576"/>
      <c r="T51" s="1577"/>
      <c r="U51" s="211"/>
      <c r="V51" s="1651"/>
      <c r="W51" s="1651"/>
      <c r="X51" s="260"/>
      <c r="Y51" s="213"/>
      <c r="Z51" s="213"/>
      <c r="AA51" s="213"/>
      <c r="AB51" s="260"/>
      <c r="AC51" s="260"/>
      <c r="AD51" s="213"/>
      <c r="AE51" s="260"/>
      <c r="AF51" s="260"/>
      <c r="AG51" s="260"/>
      <c r="AH51" s="260"/>
      <c r="AI51" s="260"/>
      <c r="AJ51" s="260"/>
      <c r="AK51" s="260"/>
      <c r="AL51" s="260"/>
      <c r="AM51" s="214"/>
      <c r="AN51" s="215"/>
    </row>
    <row r="52" spans="1:72" x14ac:dyDescent="0.15">
      <c r="A52" s="1769"/>
      <c r="B52" s="1770"/>
      <c r="C52" s="1770"/>
      <c r="D52" s="1771"/>
      <c r="E52" s="1575"/>
      <c r="F52" s="1576"/>
      <c r="G52" s="1576"/>
      <c r="H52" s="1576"/>
      <c r="I52" s="1576"/>
      <c r="J52" s="1576"/>
      <c r="K52" s="1576"/>
      <c r="L52" s="1576"/>
      <c r="M52" s="1576"/>
      <c r="N52" s="1576"/>
      <c r="O52" s="1576"/>
      <c r="P52" s="1576"/>
      <c r="Q52" s="1576"/>
      <c r="R52" s="1576"/>
      <c r="S52" s="1576"/>
      <c r="T52" s="1577"/>
      <c r="U52" s="211"/>
      <c r="V52" s="260"/>
      <c r="W52" s="260"/>
      <c r="X52" s="260"/>
      <c r="Y52" s="213"/>
      <c r="Z52" s="213"/>
      <c r="AA52" s="213"/>
      <c r="AB52" s="260"/>
      <c r="AC52" s="260"/>
      <c r="AD52" s="213"/>
      <c r="AE52" s="260"/>
      <c r="AF52" s="260"/>
      <c r="AG52" s="260"/>
      <c r="AH52" s="260"/>
      <c r="AI52" s="260"/>
      <c r="AJ52" s="260"/>
      <c r="AK52" s="260"/>
      <c r="AL52" s="260"/>
      <c r="AM52" s="214"/>
      <c r="AN52" s="215"/>
    </row>
    <row r="53" spans="1:72" x14ac:dyDescent="0.15">
      <c r="A53" s="1769"/>
      <c r="B53" s="1770"/>
      <c r="C53" s="1770"/>
      <c r="D53" s="1771"/>
      <c r="E53" s="1575"/>
      <c r="F53" s="1576"/>
      <c r="G53" s="1576"/>
      <c r="H53" s="1576"/>
      <c r="I53" s="1576"/>
      <c r="J53" s="1576"/>
      <c r="K53" s="1576"/>
      <c r="L53" s="1576"/>
      <c r="M53" s="1576"/>
      <c r="N53" s="1576"/>
      <c r="O53" s="1576"/>
      <c r="P53" s="1576"/>
      <c r="Q53" s="1576"/>
      <c r="R53" s="1576"/>
      <c r="S53" s="1576"/>
      <c r="T53" s="1577"/>
      <c r="U53" s="211"/>
      <c r="V53" s="260"/>
      <c r="W53" s="260"/>
      <c r="X53" s="260"/>
      <c r="Y53" s="213"/>
      <c r="Z53" s="213"/>
      <c r="AA53" s="213"/>
      <c r="AB53" s="260"/>
      <c r="AC53" s="260"/>
      <c r="AD53" s="213"/>
      <c r="AE53" s="260"/>
      <c r="AF53" s="260"/>
      <c r="AG53" s="260"/>
      <c r="AH53" s="260"/>
      <c r="AI53" s="260"/>
      <c r="AJ53" s="260"/>
      <c r="AK53" s="260"/>
      <c r="AL53" s="260"/>
      <c r="AM53" s="214"/>
      <c r="AN53" s="215"/>
    </row>
    <row r="54" spans="1:72" ht="13.5" customHeight="1" x14ac:dyDescent="0.15">
      <c r="A54" s="1769"/>
      <c r="B54" s="1770"/>
      <c r="C54" s="1770"/>
      <c r="D54" s="1771"/>
      <c r="E54" s="1575"/>
      <c r="F54" s="1576"/>
      <c r="G54" s="1576"/>
      <c r="H54" s="1576"/>
      <c r="I54" s="1576"/>
      <c r="J54" s="1576"/>
      <c r="K54" s="1576"/>
      <c r="L54" s="1576"/>
      <c r="M54" s="1576"/>
      <c r="N54" s="1576"/>
      <c r="O54" s="1576"/>
      <c r="P54" s="1576"/>
      <c r="Q54" s="1576"/>
      <c r="R54" s="1576"/>
      <c r="S54" s="1576"/>
      <c r="T54" s="1577"/>
      <c r="U54" s="211"/>
      <c r="V54" s="260"/>
      <c r="W54" s="260"/>
      <c r="X54" s="260"/>
      <c r="Y54" s="213"/>
      <c r="Z54" s="213"/>
      <c r="AA54" s="213"/>
      <c r="AB54" s="260"/>
      <c r="AC54" s="260"/>
      <c r="AD54" s="213"/>
      <c r="AE54" s="260"/>
      <c r="AF54" s="260"/>
      <c r="AG54" s="260"/>
      <c r="AH54" s="260"/>
      <c r="AI54" s="260"/>
      <c r="AJ54" s="260"/>
      <c r="AK54" s="260"/>
      <c r="AL54" s="260"/>
      <c r="AM54" s="261"/>
      <c r="AN54" s="262"/>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row>
    <row r="55" spans="1:72" ht="13.5" customHeight="1" x14ac:dyDescent="0.15">
      <c r="A55" s="1772"/>
      <c r="B55" s="1773"/>
      <c r="C55" s="1773"/>
      <c r="D55" s="1774"/>
      <c r="E55" s="1578"/>
      <c r="F55" s="1579"/>
      <c r="G55" s="1579"/>
      <c r="H55" s="1579"/>
      <c r="I55" s="1579"/>
      <c r="J55" s="1579"/>
      <c r="K55" s="1579"/>
      <c r="L55" s="1579"/>
      <c r="M55" s="1579"/>
      <c r="N55" s="1579"/>
      <c r="O55" s="1579"/>
      <c r="P55" s="1579"/>
      <c r="Q55" s="1579"/>
      <c r="R55" s="1579"/>
      <c r="S55" s="1579"/>
      <c r="T55" s="1580"/>
      <c r="U55" s="241"/>
      <c r="V55" s="260"/>
      <c r="W55" s="260"/>
      <c r="X55" s="260"/>
      <c r="Y55" s="213"/>
      <c r="Z55" s="213"/>
      <c r="AA55" s="213"/>
      <c r="AB55" s="260"/>
      <c r="AC55" s="260"/>
      <c r="AD55" s="213"/>
      <c r="AE55" s="260"/>
      <c r="AF55" s="260"/>
      <c r="AG55" s="260"/>
      <c r="AH55" s="260"/>
      <c r="AI55" s="260"/>
      <c r="AJ55" s="260"/>
      <c r="AK55" s="260"/>
      <c r="AL55" s="260"/>
      <c r="AM55" s="261"/>
      <c r="AN55" s="262"/>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row>
    <row r="56" spans="1:72" ht="13.5" customHeight="1" x14ac:dyDescent="0.15">
      <c r="A56" s="1626" t="s">
        <v>292</v>
      </c>
      <c r="B56" s="1627"/>
      <c r="C56" s="1627"/>
      <c r="D56" s="1627"/>
      <c r="E56" s="1627"/>
      <c r="F56" s="1627"/>
      <c r="G56" s="1627"/>
      <c r="H56" s="1627"/>
      <c r="I56" s="1628"/>
      <c r="J56" s="1626" t="s">
        <v>293</v>
      </c>
      <c r="K56" s="1627"/>
      <c r="L56" s="1627"/>
      <c r="M56" s="1627"/>
      <c r="N56" s="1627"/>
      <c r="O56" s="1628"/>
      <c r="P56" s="1626" t="s">
        <v>294</v>
      </c>
      <c r="Q56" s="1627"/>
      <c r="R56" s="1627"/>
      <c r="S56" s="1627"/>
      <c r="T56" s="1628"/>
      <c r="U56" s="211"/>
      <c r="V56" s="260"/>
      <c r="W56" s="260"/>
      <c r="X56" s="260"/>
      <c r="Y56" s="213"/>
      <c r="Z56" s="213"/>
      <c r="AA56" s="213"/>
      <c r="AB56" s="260"/>
      <c r="AC56" s="260"/>
      <c r="AD56" s="213"/>
      <c r="AE56" s="260"/>
      <c r="AF56" s="260"/>
      <c r="AG56" s="260"/>
      <c r="AH56" s="260"/>
      <c r="AI56" s="260"/>
      <c r="AJ56" s="260"/>
      <c r="AK56" s="260"/>
      <c r="AL56" s="260"/>
      <c r="AM56" s="261"/>
      <c r="AN56" s="262"/>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row>
    <row r="57" spans="1:72" ht="13.5" customHeight="1" x14ac:dyDescent="0.15">
      <c r="A57" s="1622"/>
      <c r="B57" s="1623"/>
      <c r="C57" s="1623"/>
      <c r="D57" s="1623"/>
      <c r="E57" s="1624"/>
      <c r="F57" s="1655" t="s">
        <v>295</v>
      </c>
      <c r="G57" s="1656"/>
      <c r="H57" s="211"/>
      <c r="I57" s="254"/>
      <c r="J57" s="211"/>
      <c r="K57" s="211"/>
      <c r="L57" s="211"/>
      <c r="M57" s="211"/>
      <c r="N57" s="211"/>
      <c r="O57" s="211"/>
      <c r="P57" s="243"/>
      <c r="Q57" s="211"/>
      <c r="R57" s="211"/>
      <c r="S57" s="245"/>
      <c r="T57" s="254"/>
      <c r="U57" s="211"/>
      <c r="V57" s="260"/>
      <c r="W57" s="260"/>
      <c r="X57" s="260"/>
      <c r="Y57" s="213"/>
      <c r="Z57" s="213"/>
      <c r="AA57" s="213"/>
      <c r="AB57" s="260"/>
      <c r="AC57" s="260"/>
      <c r="AD57" s="213"/>
      <c r="AE57" s="260"/>
      <c r="AF57" s="260"/>
      <c r="AG57" s="260"/>
      <c r="AH57" s="260"/>
      <c r="AI57" s="260"/>
      <c r="AJ57" s="260"/>
      <c r="AK57" s="260"/>
      <c r="AL57" s="260"/>
      <c r="AM57" s="261"/>
      <c r="AN57" s="262"/>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row>
    <row r="58" spans="1:72" ht="13.5" customHeight="1" x14ac:dyDescent="0.15">
      <c r="A58" s="1661"/>
      <c r="B58" s="1662"/>
      <c r="C58" s="1662"/>
      <c r="D58" s="1662"/>
      <c r="E58" s="1663"/>
      <c r="F58" s="1657"/>
      <c r="G58" s="1658"/>
      <c r="H58" s="211"/>
      <c r="I58" s="254"/>
      <c r="J58" s="211"/>
      <c r="K58" s="211"/>
      <c r="L58" s="211"/>
      <c r="M58" s="211"/>
      <c r="N58" s="211"/>
      <c r="O58" s="211"/>
      <c r="P58" s="1652" t="s">
        <v>666</v>
      </c>
      <c r="Q58" s="1653"/>
      <c r="R58" s="1653"/>
      <c r="S58" s="1654"/>
      <c r="T58" s="254"/>
      <c r="U58" s="211"/>
      <c r="V58" s="260"/>
      <c r="W58" s="260"/>
      <c r="X58" s="260"/>
      <c r="Y58" s="260"/>
      <c r="Z58" s="260"/>
      <c r="AA58" s="260"/>
      <c r="AB58" s="260"/>
      <c r="AC58" s="260"/>
      <c r="AD58" s="213"/>
      <c r="AE58" s="260"/>
      <c r="AF58" s="260"/>
      <c r="AG58" s="260"/>
      <c r="AH58" s="260"/>
      <c r="AI58" s="260"/>
      <c r="AJ58" s="260"/>
      <c r="AK58" s="260"/>
      <c r="AL58" s="213"/>
      <c r="AM58" s="261"/>
      <c r="AN58" s="262"/>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row>
    <row r="59" spans="1:72" ht="13.5" customHeight="1" x14ac:dyDescent="0.15">
      <c r="A59" s="1664"/>
      <c r="B59" s="1665"/>
      <c r="C59" s="1665"/>
      <c r="D59" s="1665"/>
      <c r="E59" s="1666"/>
      <c r="F59" s="1659"/>
      <c r="G59" s="1660"/>
      <c r="H59" s="242"/>
      <c r="I59" s="249"/>
      <c r="J59" s="242"/>
      <c r="K59" s="242"/>
      <c r="L59" s="242"/>
      <c r="M59" s="242"/>
      <c r="N59" s="242"/>
      <c r="O59" s="242"/>
      <c r="P59" s="248"/>
      <c r="Q59" s="242"/>
      <c r="R59" s="242"/>
      <c r="S59" s="249"/>
      <c r="T59" s="249"/>
      <c r="AM59" s="261"/>
      <c r="AN59" s="262"/>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row>
    <row r="60" spans="1:72" ht="13.5" customHeight="1" x14ac:dyDescent="0.15">
      <c r="AM60" s="261"/>
      <c r="AN60" s="262"/>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row>
    <row r="61" spans="1:72" ht="13.5" customHeight="1" x14ac:dyDescent="0.15">
      <c r="AM61" s="261"/>
      <c r="AN61" s="262"/>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row>
  </sheetData>
  <sheetProtection sheet="1"/>
  <mergeCells count="272">
    <mergeCell ref="Y47:Y49"/>
    <mergeCell ref="AD47:AD49"/>
    <mergeCell ref="AE47:AE49"/>
    <mergeCell ref="B42:B44"/>
    <mergeCell ref="C42:C43"/>
    <mergeCell ref="E42:H42"/>
    <mergeCell ref="A42:A44"/>
    <mergeCell ref="C44:D44"/>
    <mergeCell ref="AJ46:AK46"/>
    <mergeCell ref="AJ42:AK42"/>
    <mergeCell ref="AJ43:AK43"/>
    <mergeCell ref="AJ44:AK44"/>
    <mergeCell ref="AJ45:AK45"/>
    <mergeCell ref="AB43:AC43"/>
    <mergeCell ref="AB44:AC44"/>
    <mergeCell ref="AF44:AH44"/>
    <mergeCell ref="AD43:AD46"/>
    <mergeCell ref="AB45:AC45"/>
    <mergeCell ref="AB46:AC46"/>
    <mergeCell ref="AF45:AH45"/>
    <mergeCell ref="AF43:AH43"/>
    <mergeCell ref="AJ38:AK38"/>
    <mergeCell ref="AB42:AC42"/>
    <mergeCell ref="AJ41:AK41"/>
    <mergeCell ref="AB39:AC39"/>
    <mergeCell ref="AB40:AC40"/>
    <mergeCell ref="AF42:AH42"/>
    <mergeCell ref="AD38:AD42"/>
    <mergeCell ref="AJ21:AK21"/>
    <mergeCell ref="AJ22:AK22"/>
    <mergeCell ref="AJ39:AK39"/>
    <mergeCell ref="AJ40:AK40"/>
    <mergeCell ref="AJ26:AK26"/>
    <mergeCell ref="AJ37:AK37"/>
    <mergeCell ref="AD21:AD30"/>
    <mergeCell ref="AJ32:AK32"/>
    <mergeCell ref="AJ36:AK36"/>
    <mergeCell ref="AF21:AH21"/>
    <mergeCell ref="AF33:AH33"/>
    <mergeCell ref="AB21:AC21"/>
    <mergeCell ref="AJ33:AK33"/>
    <mergeCell ref="AJ34:AK34"/>
    <mergeCell ref="AJ35:AK35"/>
    <mergeCell ref="AJ27:AK27"/>
    <mergeCell ref="AJ28:AK28"/>
    <mergeCell ref="AJ15:AK15"/>
    <mergeCell ref="AJ16:AK16"/>
    <mergeCell ref="AJ17:AK17"/>
    <mergeCell ref="AJ18:AK18"/>
    <mergeCell ref="AJ19:AK19"/>
    <mergeCell ref="AJ20:AK20"/>
    <mergeCell ref="AJ23:AK23"/>
    <mergeCell ref="AJ24:AK24"/>
    <mergeCell ref="AJ25:AK25"/>
    <mergeCell ref="AJ29:AK29"/>
    <mergeCell ref="AF27:AH27"/>
    <mergeCell ref="AJ30:AK30"/>
    <mergeCell ref="AJ31:AK31"/>
    <mergeCell ref="X45:Z45"/>
    <mergeCell ref="AD31:AD37"/>
    <mergeCell ref="AF46:AH46"/>
    <mergeCell ref="AJ10:AK10"/>
    <mergeCell ref="Z47:AB49"/>
    <mergeCell ref="AH47:AJ49"/>
    <mergeCell ref="AK47:AK49"/>
    <mergeCell ref="AC47:AC49"/>
    <mergeCell ref="AB11:AC11"/>
    <mergeCell ref="AB37:AC37"/>
    <mergeCell ref="X43:Z43"/>
    <mergeCell ref="X26:Z26"/>
    <mergeCell ref="AB26:AC26"/>
    <mergeCell ref="X32:Z32"/>
    <mergeCell ref="X41:Z41"/>
    <mergeCell ref="X44:Z44"/>
    <mergeCell ref="AB38:AC38"/>
    <mergeCell ref="AB41:AC41"/>
    <mergeCell ref="AB35:AC35"/>
    <mergeCell ref="AB36:AC36"/>
    <mergeCell ref="AF41:AH41"/>
    <mergeCell ref="AF40:AH40"/>
    <mergeCell ref="AF25:AH25"/>
    <mergeCell ref="AF26:AH26"/>
    <mergeCell ref="X31:Z31"/>
    <mergeCell ref="X24:Z24"/>
    <mergeCell ref="AF37:AH37"/>
    <mergeCell ref="AF34:AH34"/>
    <mergeCell ref="AB33:AC33"/>
    <mergeCell ref="AB34:AC34"/>
    <mergeCell ref="AB31:AC31"/>
    <mergeCell ref="AF32:AH32"/>
    <mergeCell ref="AF24:AH24"/>
    <mergeCell ref="AF30:AH30"/>
    <mergeCell ref="AF31:AH31"/>
    <mergeCell ref="X37:Z37"/>
    <mergeCell ref="X38:Z38"/>
    <mergeCell ref="AB27:AC27"/>
    <mergeCell ref="AB32:AC32"/>
    <mergeCell ref="AF35:AH35"/>
    <mergeCell ref="AF38:AH38"/>
    <mergeCell ref="AF36:AH36"/>
    <mergeCell ref="AF28:AH28"/>
    <mergeCell ref="AF29:AH29"/>
    <mergeCell ref="AB17:AC17"/>
    <mergeCell ref="AF22:AH22"/>
    <mergeCell ref="X39:Z39"/>
    <mergeCell ref="X40:Z40"/>
    <mergeCell ref="AB23:AC23"/>
    <mergeCell ref="AB24:AC24"/>
    <mergeCell ref="X28:Z28"/>
    <mergeCell ref="X29:Z29"/>
    <mergeCell ref="X30:Z30"/>
    <mergeCell ref="X19:Z19"/>
    <mergeCell ref="X17:Z17"/>
    <mergeCell ref="AF18:AH18"/>
    <mergeCell ref="AF19:AH19"/>
    <mergeCell ref="AB30:AC30"/>
    <mergeCell ref="AB28:AC28"/>
    <mergeCell ref="AB29:AC29"/>
    <mergeCell ref="X27:Z27"/>
    <mergeCell ref="AF23:AH23"/>
    <mergeCell ref="AB22:AC22"/>
    <mergeCell ref="X25:Z25"/>
    <mergeCell ref="AF15:AH15"/>
    <mergeCell ref="AF16:AH16"/>
    <mergeCell ref="AF17:AH17"/>
    <mergeCell ref="AF20:AH20"/>
    <mergeCell ref="V9:Z10"/>
    <mergeCell ref="AD9:AH10"/>
    <mergeCell ref="AD4:AI6"/>
    <mergeCell ref="AB10:AC10"/>
    <mergeCell ref="AA9:AC9"/>
    <mergeCell ref="AF13:AH13"/>
    <mergeCell ref="X11:Z11"/>
    <mergeCell ref="X15:Z15"/>
    <mergeCell ref="X14:Z14"/>
    <mergeCell ref="X22:Z22"/>
    <mergeCell ref="AB25:AC25"/>
    <mergeCell ref="W11:W15"/>
    <mergeCell ref="AE11:AE16"/>
    <mergeCell ref="X23:Z23"/>
    <mergeCell ref="X20:Z20"/>
    <mergeCell ref="X18:Z18"/>
    <mergeCell ref="AB18:AC18"/>
    <mergeCell ref="AB19:AC19"/>
    <mergeCell ref="AB16:AC16"/>
    <mergeCell ref="I3:N4"/>
    <mergeCell ref="AJ4:AK6"/>
    <mergeCell ref="AD7:AK8"/>
    <mergeCell ref="AI9:AK9"/>
    <mergeCell ref="AG47:AG49"/>
    <mergeCell ref="AF39:AH39"/>
    <mergeCell ref="X21:Z21"/>
    <mergeCell ref="AJ14:AK14"/>
    <mergeCell ref="X12:Z12"/>
    <mergeCell ref="AB20:AC20"/>
    <mergeCell ref="AB15:AC15"/>
    <mergeCell ref="K29:Q30"/>
    <mergeCell ref="AJ12:AK12"/>
    <mergeCell ref="AJ13:AK13"/>
    <mergeCell ref="V7:AC8"/>
    <mergeCell ref="V4:AC6"/>
    <mergeCell ref="X46:Z46"/>
    <mergeCell ref="X42:Z42"/>
    <mergeCell ref="N42:P44"/>
    <mergeCell ref="I42:M44"/>
    <mergeCell ref="S42:T44"/>
    <mergeCell ref="V42:V46"/>
    <mergeCell ref="R31:S34"/>
    <mergeCell ref="AB14:AC14"/>
    <mergeCell ref="A1:E1"/>
    <mergeCell ref="A26:K26"/>
    <mergeCell ref="L26:T26"/>
    <mergeCell ref="Q2:T2"/>
    <mergeCell ref="E11:K11"/>
    <mergeCell ref="E14:J14"/>
    <mergeCell ref="D5:H6"/>
    <mergeCell ref="I7:N8"/>
    <mergeCell ref="AD3:AK3"/>
    <mergeCell ref="P5:R6"/>
    <mergeCell ref="W16:W24"/>
    <mergeCell ref="W25:W27"/>
    <mergeCell ref="V11:V27"/>
    <mergeCell ref="AF14:AH14"/>
    <mergeCell ref="X16:Z16"/>
    <mergeCell ref="AD11:AD20"/>
    <mergeCell ref="AB12:AC12"/>
    <mergeCell ref="AB13:AC13"/>
    <mergeCell ref="V1:AB2"/>
    <mergeCell ref="V3:AC3"/>
    <mergeCell ref="X13:Z13"/>
    <mergeCell ref="AF11:AH11"/>
    <mergeCell ref="AF12:AH12"/>
    <mergeCell ref="AJ11:AK11"/>
    <mergeCell ref="E29:G30"/>
    <mergeCell ref="H29:J30"/>
    <mergeCell ref="T27:T28"/>
    <mergeCell ref="A27:K28"/>
    <mergeCell ref="N5:O6"/>
    <mergeCell ref="N20:P20"/>
    <mergeCell ref="N18:P18"/>
    <mergeCell ref="Q17:T18"/>
    <mergeCell ref="N27:S28"/>
    <mergeCell ref="R29:S30"/>
    <mergeCell ref="N11:P11"/>
    <mergeCell ref="N14:P14"/>
    <mergeCell ref="Q14:T14"/>
    <mergeCell ref="Q20:T20"/>
    <mergeCell ref="Q11:T11"/>
    <mergeCell ref="N17:P17"/>
    <mergeCell ref="P58:S58"/>
    <mergeCell ref="A56:I56"/>
    <mergeCell ref="J56:O56"/>
    <mergeCell ref="P56:T56"/>
    <mergeCell ref="F57:G59"/>
    <mergeCell ref="A58:E58"/>
    <mergeCell ref="A59:E59"/>
    <mergeCell ref="G47:H48"/>
    <mergeCell ref="A46:D47"/>
    <mergeCell ref="E46:F47"/>
    <mergeCell ref="M45:N46"/>
    <mergeCell ref="O45:R46"/>
    <mergeCell ref="A49:D49"/>
    <mergeCell ref="E49:T49"/>
    <mergeCell ref="A50:D55"/>
    <mergeCell ref="T31:T34"/>
    <mergeCell ref="A57:E57"/>
    <mergeCell ref="X33:Z33"/>
    <mergeCell ref="X34:Z34"/>
    <mergeCell ref="G45:H46"/>
    <mergeCell ref="K37:T37"/>
    <mergeCell ref="X36:Z36"/>
    <mergeCell ref="A39:D39"/>
    <mergeCell ref="H31:J34"/>
    <mergeCell ref="K31:Q34"/>
    <mergeCell ref="X35:Z35"/>
    <mergeCell ref="V28:V41"/>
    <mergeCell ref="W33:W41"/>
    <mergeCell ref="A40:D40"/>
    <mergeCell ref="E38:E39"/>
    <mergeCell ref="F38:J39"/>
    <mergeCell ref="Q44:R44"/>
    <mergeCell ref="W42:W46"/>
    <mergeCell ref="W28:W32"/>
    <mergeCell ref="E37:J37"/>
    <mergeCell ref="Q43:R43"/>
    <mergeCell ref="K35:Q36"/>
    <mergeCell ref="Q42:R42"/>
    <mergeCell ref="V51:W51"/>
    <mergeCell ref="V47:V49"/>
    <mergeCell ref="W47:W49"/>
    <mergeCell ref="M47:N48"/>
    <mergeCell ref="S47:T48"/>
    <mergeCell ref="S45:T46"/>
    <mergeCell ref="E50:T55"/>
    <mergeCell ref="I47:L48"/>
    <mergeCell ref="O47:R48"/>
    <mergeCell ref="A31:D34"/>
    <mergeCell ref="E31:G34"/>
    <mergeCell ref="A35:D35"/>
    <mergeCell ref="A36:D36"/>
    <mergeCell ref="E35:H35"/>
    <mergeCell ref="E44:H44"/>
    <mergeCell ref="I45:L46"/>
    <mergeCell ref="E43:H43"/>
    <mergeCell ref="F40:J41"/>
    <mergeCell ref="E36:H36"/>
    <mergeCell ref="R36:T36"/>
    <mergeCell ref="I35:J36"/>
    <mergeCell ref="K40:T41"/>
    <mergeCell ref="K38:T39"/>
    <mergeCell ref="R35:T35"/>
    <mergeCell ref="E40:E41"/>
  </mergeCells>
  <phoneticPr fontId="2"/>
  <pageMargins left="0.98425196850393704" right="0.98425196850393704" top="0.98425196850393704" bottom="0.39370078740157483" header="0.51181102362204722" footer="0.51181102362204722"/>
  <pageSetup paperSize="8" orientation="landscape"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V64"/>
  <sheetViews>
    <sheetView view="pageBreakPreview" zoomScale="80" zoomScaleNormal="100" zoomScaleSheetLayoutView="80" workbookViewId="0">
      <selection activeCell="I2" sqref="I2"/>
    </sheetView>
  </sheetViews>
  <sheetFormatPr defaultRowHeight="13.5" x14ac:dyDescent="0.15"/>
  <cols>
    <col min="1" max="1" width="2.5" style="16" customWidth="1"/>
    <col min="2" max="2" width="3.375" style="16" customWidth="1"/>
    <col min="3" max="5" width="4.875" style="16" customWidth="1"/>
    <col min="6" max="7" width="2.25" style="16" customWidth="1"/>
    <col min="8" max="11" width="4.625" style="16" customWidth="1"/>
    <col min="12" max="12" width="3.375" style="16" customWidth="1"/>
    <col min="13" max="13" width="1.75" style="16" customWidth="1"/>
    <col min="14" max="14" width="5.5" style="16" customWidth="1"/>
    <col min="15" max="15" width="1.75" style="16" customWidth="1"/>
    <col min="16" max="17" width="7.125" style="16" customWidth="1"/>
    <col min="18" max="18" width="3.375" style="16" customWidth="1"/>
    <col min="19" max="19" width="5.625" style="16" customWidth="1"/>
    <col min="20" max="20" width="9" style="16"/>
    <col min="21" max="21" width="11" style="336" customWidth="1"/>
    <col min="22" max="22" width="5.625" style="16" customWidth="1"/>
    <col min="23" max="23" width="3.625" style="16" customWidth="1"/>
    <col min="24" max="24" width="10.125" style="16" customWidth="1"/>
    <col min="25" max="34" width="5.375" style="16" customWidth="1"/>
    <col min="35" max="35" width="3.75" style="17" bestFit="1" customWidth="1"/>
    <col min="36" max="36" width="13.125" style="16" bestFit="1" customWidth="1"/>
    <col min="37" max="40" width="8.625" style="16" customWidth="1"/>
    <col min="41" max="41" width="8.625" style="26" customWidth="1"/>
    <col min="42" max="42" width="8.625" style="30" customWidth="1"/>
    <col min="43" max="16384" width="9" style="16"/>
  </cols>
  <sheetData>
    <row r="1" spans="1:49" s="17" customFormat="1" x14ac:dyDescent="0.15">
      <c r="A1" s="1795" t="s">
        <v>874</v>
      </c>
      <c r="B1" s="1796"/>
      <c r="C1" s="1796"/>
      <c r="D1" s="1796"/>
      <c r="E1" s="1797"/>
      <c r="F1" s="19"/>
      <c r="G1" s="19"/>
      <c r="H1" s="19"/>
      <c r="I1" s="19"/>
      <c r="J1" s="19"/>
      <c r="K1" s="19"/>
      <c r="L1" s="19"/>
      <c r="M1" s="19"/>
      <c r="N1" s="19"/>
      <c r="O1" s="19"/>
      <c r="P1" s="19"/>
      <c r="Q1" s="19"/>
      <c r="R1" s="19"/>
      <c r="S1" s="19"/>
      <c r="T1" s="19"/>
      <c r="U1" s="135"/>
      <c r="V1" s="1801" t="s">
        <v>86</v>
      </c>
      <c r="W1" s="1801"/>
      <c r="X1" s="1801"/>
      <c r="Y1" s="1801"/>
      <c r="Z1" s="1801"/>
      <c r="AA1" s="1801"/>
      <c r="AB1" s="1801"/>
      <c r="AC1" s="18"/>
    </row>
    <row r="2" spans="1:49" s="17" customFormat="1" x14ac:dyDescent="0.15">
      <c r="A2" s="1798"/>
      <c r="B2" s="1799"/>
      <c r="C2" s="1799"/>
      <c r="D2" s="1799"/>
      <c r="E2" s="1800"/>
      <c r="F2" s="19"/>
      <c r="G2" s="19"/>
      <c r="H2" s="19"/>
      <c r="I2" s="19"/>
      <c r="J2" s="19"/>
      <c r="K2" s="19"/>
      <c r="L2" s="19"/>
      <c r="M2" s="19"/>
      <c r="N2" s="19"/>
      <c r="O2" s="19"/>
      <c r="P2" s="19"/>
      <c r="Q2" s="1686" t="s">
        <v>1235</v>
      </c>
      <c r="R2" s="1687"/>
      <c r="S2" s="1687"/>
      <c r="T2" s="1687"/>
      <c r="U2" s="330"/>
      <c r="V2" s="1801"/>
      <c r="W2" s="1801"/>
      <c r="X2" s="1801"/>
      <c r="Y2" s="1801"/>
      <c r="Z2" s="1801"/>
      <c r="AA2" s="1801"/>
      <c r="AB2" s="1801"/>
      <c r="AC2" s="18"/>
      <c r="AQ2" s="11"/>
      <c r="AR2" s="11"/>
      <c r="AS2" s="11"/>
      <c r="AT2" s="11"/>
      <c r="AU2" s="11"/>
      <c r="AV2" s="11"/>
      <c r="AW2" s="11"/>
    </row>
    <row r="3" spans="1:49" ht="13.5" customHeight="1" x14ac:dyDescent="0.15">
      <c r="A3" s="19"/>
      <c r="B3" s="19"/>
      <c r="C3" s="19"/>
      <c r="D3" s="19"/>
      <c r="E3" s="19"/>
      <c r="F3" s="19"/>
      <c r="G3" s="19"/>
      <c r="H3" s="19"/>
      <c r="I3" s="19"/>
      <c r="J3" s="19"/>
      <c r="K3" s="19"/>
      <c r="L3" s="19"/>
      <c r="M3" s="19"/>
      <c r="N3" s="19"/>
      <c r="O3" s="19"/>
      <c r="P3" s="19"/>
      <c r="Q3" s="136"/>
      <c r="R3" s="137"/>
      <c r="S3" s="137"/>
      <c r="T3" s="137"/>
      <c r="U3" s="136"/>
      <c r="V3" s="1839" t="s">
        <v>416</v>
      </c>
      <c r="W3" s="1840"/>
      <c r="X3" s="1840"/>
      <c r="Y3" s="1840"/>
      <c r="Z3" s="1840"/>
      <c r="AA3" s="1840"/>
      <c r="AB3" s="1840"/>
      <c r="AC3" s="1840"/>
      <c r="AD3" s="1840"/>
      <c r="AE3" s="1840"/>
      <c r="AF3" s="1840"/>
      <c r="AG3" s="1840"/>
      <c r="AH3" s="1841"/>
      <c r="AI3" s="135"/>
      <c r="AJ3" s="51" t="s">
        <v>388</v>
      </c>
      <c r="AK3" s="133"/>
      <c r="AL3" s="133"/>
      <c r="AM3" s="133"/>
      <c r="AN3" s="138"/>
      <c r="AO3" s="20"/>
      <c r="AP3" s="28"/>
      <c r="AQ3" s="21"/>
      <c r="AR3" s="21"/>
      <c r="AS3" s="21"/>
      <c r="AT3" s="21"/>
      <c r="AU3" s="21"/>
      <c r="AV3" s="21"/>
      <c r="AW3" s="21"/>
    </row>
    <row r="4" spans="1:49" ht="13.5" customHeight="1" x14ac:dyDescent="0.15">
      <c r="A4" s="31"/>
      <c r="B4" s="31"/>
      <c r="C4" s="31"/>
      <c r="D4" s="31"/>
      <c r="E4" s="31"/>
      <c r="F4" s="31"/>
      <c r="G4" s="31"/>
      <c r="H4" s="31"/>
      <c r="I4" s="1804" t="s">
        <v>368</v>
      </c>
      <c r="J4" s="1804"/>
      <c r="K4" s="1804"/>
      <c r="L4" s="1804"/>
      <c r="M4" s="1804"/>
      <c r="N4" s="1804"/>
      <c r="O4" s="35"/>
      <c r="P4" s="31"/>
      <c r="Q4" s="31"/>
      <c r="R4" s="31"/>
      <c r="S4" s="31"/>
      <c r="T4" s="31"/>
      <c r="U4" s="46"/>
      <c r="V4" s="1842"/>
      <c r="W4" s="1803"/>
      <c r="X4" s="1803"/>
      <c r="Y4" s="1803"/>
      <c r="Z4" s="1803"/>
      <c r="AA4" s="1803"/>
      <c r="AB4" s="1803"/>
      <c r="AC4" s="1803"/>
      <c r="AD4" s="1803"/>
      <c r="AE4" s="1803"/>
      <c r="AF4" s="1803"/>
      <c r="AG4" s="1803"/>
      <c r="AH4" s="1843"/>
      <c r="AI4" s="45" t="s">
        <v>427</v>
      </c>
      <c r="AJ4" s="44" t="s">
        <v>397</v>
      </c>
      <c r="AK4" s="44"/>
      <c r="AL4" s="44"/>
      <c r="AM4" s="44"/>
      <c r="AN4" s="44"/>
      <c r="AO4" s="44"/>
      <c r="AP4" s="44"/>
      <c r="AQ4" s="44"/>
      <c r="AR4" s="44"/>
      <c r="AS4" s="21"/>
      <c r="AT4" s="21"/>
      <c r="AU4" s="21"/>
      <c r="AV4" s="21"/>
      <c r="AW4" s="21"/>
    </row>
    <row r="5" spans="1:49" ht="14.25" x14ac:dyDescent="0.15">
      <c r="A5" s="31"/>
      <c r="B5" s="31"/>
      <c r="C5" s="31"/>
      <c r="D5" s="31"/>
      <c r="E5" s="31"/>
      <c r="F5" s="31"/>
      <c r="G5" s="31"/>
      <c r="H5" s="31"/>
      <c r="I5" s="1804"/>
      <c r="J5" s="1804"/>
      <c r="K5" s="1804"/>
      <c r="L5" s="1804"/>
      <c r="M5" s="1804"/>
      <c r="N5" s="1804"/>
      <c r="O5" s="35"/>
      <c r="P5" s="31"/>
      <c r="Q5" s="31"/>
      <c r="R5" s="31"/>
      <c r="S5" s="31"/>
      <c r="T5" s="31"/>
      <c r="U5" s="46"/>
      <c r="V5" s="139"/>
      <c r="W5" s="140"/>
      <c r="X5" s="48" t="s">
        <v>191</v>
      </c>
      <c r="Y5" s="1802">
        <v>1</v>
      </c>
      <c r="Z5" s="1802">
        <v>2</v>
      </c>
      <c r="AA5" s="1802">
        <v>3</v>
      </c>
      <c r="AB5" s="1802">
        <v>4</v>
      </c>
      <c r="AC5" s="1802">
        <v>5</v>
      </c>
      <c r="AD5" s="1802">
        <v>6</v>
      </c>
      <c r="AE5" s="1802">
        <v>7</v>
      </c>
      <c r="AF5" s="1802">
        <v>8</v>
      </c>
      <c r="AG5" s="1802">
        <v>9</v>
      </c>
      <c r="AH5" s="1802">
        <v>10</v>
      </c>
      <c r="AI5" s="45" t="s">
        <v>428</v>
      </c>
      <c r="AJ5" s="44" t="s">
        <v>398</v>
      </c>
      <c r="AK5" s="44"/>
      <c r="AL5"/>
      <c r="AM5"/>
      <c r="AN5"/>
      <c r="AO5" s="44"/>
      <c r="AP5" s="44"/>
      <c r="AQ5" s="44"/>
      <c r="AR5"/>
      <c r="AS5" s="21"/>
      <c r="AT5" s="21"/>
      <c r="AU5" s="21"/>
      <c r="AV5" s="21"/>
      <c r="AW5" s="21"/>
    </row>
    <row r="6" spans="1:49" x14ac:dyDescent="0.15">
      <c r="A6" s="31"/>
      <c r="B6" s="31"/>
      <c r="C6" s="31"/>
      <c r="D6" s="1816" t="s">
        <v>297</v>
      </c>
      <c r="E6" s="1816"/>
      <c r="F6" s="1816"/>
      <c r="G6" s="1816"/>
      <c r="H6" s="1816"/>
      <c r="I6" s="31"/>
      <c r="J6" s="31"/>
      <c r="K6" s="31"/>
      <c r="L6" s="31"/>
      <c r="M6" s="32"/>
      <c r="N6" s="1818" t="s">
        <v>248</v>
      </c>
      <c r="O6" s="1819"/>
      <c r="P6" s="1820" t="s">
        <v>249</v>
      </c>
      <c r="Q6" s="1820"/>
      <c r="R6" s="1820"/>
      <c r="S6" s="31"/>
      <c r="T6" s="31"/>
      <c r="U6" s="46"/>
      <c r="V6" s="49" t="s">
        <v>89</v>
      </c>
      <c r="W6" s="141"/>
      <c r="X6" s="142"/>
      <c r="Y6" s="1802"/>
      <c r="Z6" s="1802"/>
      <c r="AA6" s="1802"/>
      <c r="AB6" s="1802"/>
      <c r="AC6" s="1802"/>
      <c r="AD6" s="1802"/>
      <c r="AE6" s="1802"/>
      <c r="AF6" s="1802"/>
      <c r="AG6" s="1802"/>
      <c r="AH6" s="1802"/>
      <c r="AI6" s="45" t="s">
        <v>429</v>
      </c>
      <c r="AJ6" s="44" t="s">
        <v>399</v>
      </c>
      <c r="AK6"/>
      <c r="AL6"/>
      <c r="AM6"/>
      <c r="AN6"/>
      <c r="AO6" s="44"/>
      <c r="AP6" s="44"/>
      <c r="AQ6" s="44"/>
      <c r="AR6"/>
      <c r="AS6" s="21"/>
      <c r="AT6" s="21"/>
      <c r="AU6" s="21"/>
      <c r="AV6" s="21"/>
      <c r="AW6" s="21"/>
    </row>
    <row r="7" spans="1:49" ht="13.5" customHeight="1" x14ac:dyDescent="0.15">
      <c r="A7" s="31"/>
      <c r="B7" s="31"/>
      <c r="C7" s="31"/>
      <c r="D7" s="1816"/>
      <c r="E7" s="1816"/>
      <c r="F7" s="1816"/>
      <c r="G7" s="1816"/>
      <c r="H7" s="1816"/>
      <c r="I7" s="31"/>
      <c r="J7" s="31"/>
      <c r="K7" s="31"/>
      <c r="L7" s="33"/>
      <c r="M7" s="32"/>
      <c r="N7" s="1819"/>
      <c r="O7" s="1819"/>
      <c r="P7" s="1820"/>
      <c r="Q7" s="1820"/>
      <c r="R7" s="1820"/>
      <c r="S7" s="31"/>
      <c r="T7" s="31"/>
      <c r="U7" s="46"/>
      <c r="V7" s="1786" t="s">
        <v>370</v>
      </c>
      <c r="W7" s="1786"/>
      <c r="X7" s="1786"/>
      <c r="Y7" s="1806"/>
      <c r="Z7" s="1806"/>
      <c r="AA7" s="1806"/>
      <c r="AB7" s="1806"/>
      <c r="AC7" s="1806"/>
      <c r="AD7" s="1806"/>
      <c r="AE7" s="1806"/>
      <c r="AF7" s="1806"/>
      <c r="AG7" s="1806"/>
      <c r="AH7" s="1806"/>
      <c r="AI7" s="45" t="s">
        <v>431</v>
      </c>
      <c r="AJ7" s="44" t="s">
        <v>400</v>
      </c>
      <c r="AK7"/>
      <c r="AL7"/>
      <c r="AM7"/>
      <c r="AN7"/>
      <c r="AO7" s="44"/>
      <c r="AP7" s="44"/>
      <c r="AQ7" s="44"/>
      <c r="AR7"/>
      <c r="AS7" s="42"/>
      <c r="AT7" s="21"/>
      <c r="AU7" s="21"/>
      <c r="AV7" s="21"/>
      <c r="AW7" s="21"/>
    </row>
    <row r="8" spans="1:49" ht="13.5" customHeight="1" x14ac:dyDescent="0.15">
      <c r="A8" s="31"/>
      <c r="B8" s="31"/>
      <c r="C8" s="31"/>
      <c r="D8" s="31"/>
      <c r="E8" s="31"/>
      <c r="F8" s="31"/>
      <c r="G8" s="31"/>
      <c r="H8" s="31"/>
      <c r="I8" s="1807" t="s">
        <v>369</v>
      </c>
      <c r="J8" s="1807"/>
      <c r="K8" s="1807"/>
      <c r="L8" s="1807"/>
      <c r="M8" s="1807"/>
      <c r="N8" s="1807"/>
      <c r="O8" s="35"/>
      <c r="P8" s="31"/>
      <c r="Q8" s="31"/>
      <c r="R8" s="31"/>
      <c r="S8" s="31"/>
      <c r="T8" s="31"/>
      <c r="U8" s="46"/>
      <c r="V8" s="1786"/>
      <c r="W8" s="1786"/>
      <c r="X8" s="1786"/>
      <c r="Y8" s="1806"/>
      <c r="Z8" s="1806"/>
      <c r="AA8" s="1806"/>
      <c r="AB8" s="1806"/>
      <c r="AC8" s="1806"/>
      <c r="AD8" s="1806"/>
      <c r="AE8" s="1806"/>
      <c r="AF8" s="1806"/>
      <c r="AG8" s="1806"/>
      <c r="AH8" s="1806"/>
      <c r="AI8" s="45" t="s">
        <v>432</v>
      </c>
      <c r="AJ8" s="44" t="s">
        <v>401</v>
      </c>
      <c r="AK8" s="44"/>
      <c r="AL8"/>
      <c r="AM8"/>
      <c r="AN8"/>
      <c r="AO8" s="44"/>
      <c r="AP8" s="44"/>
      <c r="AQ8" s="44"/>
      <c r="AR8"/>
      <c r="AS8" s="42"/>
      <c r="AT8" s="21"/>
      <c r="AU8" s="21"/>
      <c r="AV8" s="21"/>
      <c r="AW8" s="21"/>
    </row>
    <row r="9" spans="1:49" ht="14.25" x14ac:dyDescent="0.15">
      <c r="A9" s="31"/>
      <c r="B9" s="31"/>
      <c r="C9" s="31"/>
      <c r="D9" s="31"/>
      <c r="E9" s="31"/>
      <c r="F9" s="31"/>
      <c r="G9" s="31"/>
      <c r="H9" s="31"/>
      <c r="I9" s="1807"/>
      <c r="J9" s="1807"/>
      <c r="K9" s="1807"/>
      <c r="L9" s="1807"/>
      <c r="M9" s="1807"/>
      <c r="N9" s="1807"/>
      <c r="O9" s="35"/>
      <c r="P9" s="31"/>
      <c r="Q9" s="31"/>
      <c r="R9" s="31"/>
      <c r="S9" s="31"/>
      <c r="T9" s="31"/>
      <c r="U9" s="46"/>
      <c r="V9" s="1786" t="s">
        <v>371</v>
      </c>
      <c r="W9" s="1786"/>
      <c r="X9" s="1786"/>
      <c r="Y9" s="1806"/>
      <c r="Z9" s="1806"/>
      <c r="AA9" s="1806"/>
      <c r="AB9" s="1806"/>
      <c r="AC9" s="1806"/>
      <c r="AD9" s="1806"/>
      <c r="AE9" s="1806"/>
      <c r="AF9" s="1806"/>
      <c r="AG9" s="1806"/>
      <c r="AH9" s="1806"/>
      <c r="AI9" s="45" t="s">
        <v>433</v>
      </c>
      <c r="AJ9" s="44" t="s">
        <v>402</v>
      </c>
      <c r="AK9" s="44"/>
      <c r="AL9" s="44"/>
      <c r="AM9"/>
      <c r="AN9"/>
      <c r="AO9" s="44"/>
      <c r="AP9" s="44"/>
      <c r="AQ9" s="44"/>
      <c r="AR9"/>
      <c r="AS9" s="42"/>
      <c r="AT9" s="21"/>
      <c r="AU9" s="21"/>
      <c r="AV9" s="21"/>
      <c r="AW9" s="21"/>
    </row>
    <row r="10" spans="1:49" x14ac:dyDescent="0.15">
      <c r="A10" s="31"/>
      <c r="B10" s="31"/>
      <c r="C10" s="31"/>
      <c r="D10" s="31"/>
      <c r="E10" s="31"/>
      <c r="F10" s="31"/>
      <c r="G10" s="31"/>
      <c r="H10" s="31"/>
      <c r="I10" s="31"/>
      <c r="J10" s="31"/>
      <c r="K10" s="31"/>
      <c r="L10" s="31"/>
      <c r="M10" s="31"/>
      <c r="N10" s="31"/>
      <c r="O10" s="31"/>
      <c r="P10" s="31"/>
      <c r="Q10" s="31"/>
      <c r="R10" s="31"/>
      <c r="S10" s="31"/>
      <c r="T10" s="31"/>
      <c r="U10" s="46"/>
      <c r="V10" s="1786"/>
      <c r="W10" s="1786"/>
      <c r="X10" s="1786"/>
      <c r="Y10" s="1806"/>
      <c r="Z10" s="1806"/>
      <c r="AA10" s="1806"/>
      <c r="AB10" s="1806"/>
      <c r="AC10" s="1806"/>
      <c r="AD10" s="1806"/>
      <c r="AE10" s="1806"/>
      <c r="AF10" s="1806"/>
      <c r="AG10" s="1806"/>
      <c r="AH10" s="1806"/>
      <c r="AI10" s="45" t="s">
        <v>434</v>
      </c>
      <c r="AJ10" s="44" t="s">
        <v>403</v>
      </c>
      <c r="AK10"/>
      <c r="AL10"/>
      <c r="AM10"/>
      <c r="AN10"/>
      <c r="AO10" s="44"/>
      <c r="AP10" s="44"/>
      <c r="AQ10" s="44"/>
      <c r="AR10"/>
      <c r="AS10" s="42"/>
      <c r="AT10" s="21"/>
      <c r="AU10" s="21"/>
      <c r="AV10" s="21"/>
      <c r="AW10" s="21"/>
    </row>
    <row r="11" spans="1:49" ht="13.5" customHeight="1" x14ac:dyDescent="0.15">
      <c r="A11" s="31"/>
      <c r="B11" s="31"/>
      <c r="C11" s="31"/>
      <c r="D11" s="31"/>
      <c r="E11" s="31"/>
      <c r="F11" s="31"/>
      <c r="G11" s="31"/>
      <c r="H11" s="31"/>
      <c r="I11" s="31"/>
      <c r="J11" s="31"/>
      <c r="K11" s="31"/>
      <c r="L11" s="31"/>
      <c r="M11" s="31"/>
      <c r="N11" s="31"/>
      <c r="O11" s="31"/>
      <c r="P11" s="31"/>
      <c r="Q11" s="31"/>
      <c r="R11" s="31"/>
      <c r="S11" s="31"/>
      <c r="T11" s="31"/>
      <c r="U11" s="341"/>
      <c r="V11" s="1786" t="s">
        <v>372</v>
      </c>
      <c r="W11" s="1786"/>
      <c r="X11" s="1786"/>
      <c r="Y11" s="1806"/>
      <c r="Z11" s="1806"/>
      <c r="AA11" s="1806"/>
      <c r="AB11" s="1806"/>
      <c r="AC11" s="1806"/>
      <c r="AD11" s="1806"/>
      <c r="AE11" s="1806"/>
      <c r="AF11" s="1806"/>
      <c r="AG11" s="1806"/>
      <c r="AH11" s="1806"/>
      <c r="AI11" s="45" t="s">
        <v>435</v>
      </c>
      <c r="AJ11" s="44" t="s">
        <v>404</v>
      </c>
      <c r="AK11" s="44"/>
      <c r="AL11"/>
      <c r="AM11"/>
      <c r="AN11"/>
      <c r="AO11"/>
      <c r="AP11" s="44"/>
      <c r="AQ11" s="44"/>
      <c r="AR11" s="44"/>
      <c r="AS11" s="42"/>
      <c r="AT11" s="21"/>
      <c r="AU11" s="21"/>
      <c r="AV11" s="21"/>
      <c r="AW11" s="21"/>
    </row>
    <row r="12" spans="1:49" x14ac:dyDescent="0.15">
      <c r="A12" s="31" t="s">
        <v>185</v>
      </c>
      <c r="B12" s="31"/>
      <c r="C12" s="31"/>
      <c r="D12" s="31"/>
      <c r="E12" s="1812" t="str">
        <f>IF(基礎データ入力!E7="","",基礎データ入力!E7)</f>
        <v/>
      </c>
      <c r="F12" s="1812"/>
      <c r="G12" s="1812"/>
      <c r="H12" s="1812"/>
      <c r="I12" s="1812"/>
      <c r="J12" s="1812"/>
      <c r="K12" s="1812"/>
      <c r="L12" s="1813"/>
      <c r="M12" s="31"/>
      <c r="N12" s="1810" t="s">
        <v>289</v>
      </c>
      <c r="O12" s="1810"/>
      <c r="P12" s="1810"/>
      <c r="Q12" s="1808" t="str">
        <f>IF(基礎データ入力!K7="","",基礎データ入力!K7)</f>
        <v/>
      </c>
      <c r="R12" s="1808"/>
      <c r="S12" s="1808"/>
      <c r="T12" s="1808"/>
      <c r="U12" s="331"/>
      <c r="V12" s="1786"/>
      <c r="W12" s="1786"/>
      <c r="X12" s="1786"/>
      <c r="Y12" s="1806"/>
      <c r="Z12" s="1806"/>
      <c r="AA12" s="1806"/>
      <c r="AB12" s="1806"/>
      <c r="AC12" s="1806"/>
      <c r="AD12" s="1806"/>
      <c r="AE12" s="1806"/>
      <c r="AF12" s="1806"/>
      <c r="AG12" s="1806"/>
      <c r="AH12" s="1806"/>
      <c r="AI12" s="45" t="s">
        <v>436</v>
      </c>
      <c r="AJ12" s="44" t="s">
        <v>405</v>
      </c>
      <c r="AK12" s="44"/>
      <c r="AL12" s="44"/>
      <c r="AM12"/>
      <c r="AN12"/>
      <c r="AO12"/>
      <c r="AP12" s="44"/>
      <c r="AQ12" s="44"/>
      <c r="AR12" s="44"/>
      <c r="AS12" s="42"/>
      <c r="AT12" s="21"/>
      <c r="AU12" s="21"/>
      <c r="AV12" s="21"/>
      <c r="AW12" s="21"/>
    </row>
    <row r="13" spans="1:49" x14ac:dyDescent="0.15">
      <c r="A13" s="31"/>
      <c r="B13" s="31"/>
      <c r="C13" s="31"/>
      <c r="D13" s="31"/>
      <c r="E13" s="46"/>
      <c r="F13" s="46"/>
      <c r="G13" s="46"/>
      <c r="H13" s="46"/>
      <c r="I13" s="46"/>
      <c r="J13" s="46"/>
      <c r="K13" s="46"/>
      <c r="L13" s="31"/>
      <c r="M13" s="31"/>
      <c r="N13" s="31"/>
      <c r="O13" s="31"/>
      <c r="P13" s="31"/>
      <c r="Q13" s="36"/>
      <c r="R13" s="36"/>
      <c r="S13" s="36"/>
      <c r="T13" s="36"/>
      <c r="U13" s="342"/>
      <c r="V13" s="1786" t="s">
        <v>373</v>
      </c>
      <c r="W13" s="1786"/>
      <c r="X13" s="1786"/>
      <c r="Y13" s="1806"/>
      <c r="Z13" s="1806"/>
      <c r="AA13" s="1806"/>
      <c r="AB13" s="1806"/>
      <c r="AC13" s="1806"/>
      <c r="AD13" s="1806"/>
      <c r="AE13" s="1806"/>
      <c r="AF13" s="1806"/>
      <c r="AG13" s="1806"/>
      <c r="AH13" s="1806"/>
      <c r="AI13" s="45" t="s">
        <v>437</v>
      </c>
      <c r="AJ13" s="44" t="s">
        <v>406</v>
      </c>
      <c r="AK13" s="44"/>
      <c r="AL13"/>
      <c r="AM13"/>
      <c r="AN13"/>
      <c r="AO13"/>
      <c r="AP13" s="44"/>
      <c r="AQ13" s="44"/>
      <c r="AR13" s="44"/>
      <c r="AS13" s="42"/>
      <c r="AT13" s="21"/>
      <c r="AU13" s="21"/>
      <c r="AV13" s="21"/>
      <c r="AW13" s="21"/>
    </row>
    <row r="14" spans="1:49" x14ac:dyDescent="0.15">
      <c r="A14" s="31"/>
      <c r="B14" s="31"/>
      <c r="C14" s="31"/>
      <c r="D14" s="31"/>
      <c r="E14" s="46"/>
      <c r="F14" s="46"/>
      <c r="G14" s="46"/>
      <c r="H14" s="46"/>
      <c r="I14" s="46"/>
      <c r="J14" s="46"/>
      <c r="K14" s="46"/>
      <c r="L14" s="31"/>
      <c r="M14" s="31"/>
      <c r="N14" s="31"/>
      <c r="O14" s="31"/>
      <c r="P14" s="31"/>
      <c r="Q14" s="47"/>
      <c r="R14" s="47"/>
      <c r="S14" s="47"/>
      <c r="T14" s="47"/>
      <c r="U14" s="342"/>
      <c r="V14" s="1786"/>
      <c r="W14" s="1786"/>
      <c r="X14" s="1786"/>
      <c r="Y14" s="1806"/>
      <c r="Z14" s="1806"/>
      <c r="AA14" s="1806"/>
      <c r="AB14" s="1806"/>
      <c r="AC14" s="1806"/>
      <c r="AD14" s="1806"/>
      <c r="AE14" s="1806"/>
      <c r="AF14" s="1806"/>
      <c r="AG14" s="1806"/>
      <c r="AH14" s="1806"/>
      <c r="AI14" s="45" t="s">
        <v>438</v>
      </c>
      <c r="AJ14" s="44" t="s">
        <v>407</v>
      </c>
      <c r="AK14" s="44"/>
      <c r="AL14" s="44"/>
      <c r="AM14" s="44"/>
      <c r="AN14" s="44"/>
      <c r="AO14" s="44"/>
      <c r="AP14" s="44"/>
      <c r="AQ14" s="44"/>
      <c r="AR14" s="44"/>
      <c r="AS14" s="42"/>
      <c r="AT14" s="21"/>
      <c r="AU14" s="21"/>
      <c r="AV14" s="21"/>
      <c r="AW14" s="21"/>
    </row>
    <row r="15" spans="1:49" ht="13.5" customHeight="1" x14ac:dyDescent="0.15">
      <c r="A15" s="31" t="s">
        <v>251</v>
      </c>
      <c r="B15" s="31"/>
      <c r="C15" s="31"/>
      <c r="D15" s="31"/>
      <c r="E15" s="1803" t="str">
        <f>IF(基礎データ入力!E22="","",基礎データ入力!E22)</f>
        <v/>
      </c>
      <c r="F15" s="1803"/>
      <c r="G15" s="1803"/>
      <c r="H15" s="1803"/>
      <c r="I15" s="1803"/>
      <c r="J15" s="1803"/>
      <c r="K15" s="34" t="s">
        <v>123</v>
      </c>
      <c r="L15" s="31"/>
      <c r="M15" s="31"/>
      <c r="N15" s="1810" t="s">
        <v>252</v>
      </c>
      <c r="O15" s="1810"/>
      <c r="P15" s="1810"/>
      <c r="Q15" s="1809" t="str">
        <f>IF(基礎データ入力!K25="","",基礎データ入力!K25)</f>
        <v/>
      </c>
      <c r="R15" s="1809"/>
      <c r="S15" s="1809"/>
      <c r="T15" s="1809"/>
      <c r="U15" s="332"/>
      <c r="V15" s="1786" t="s">
        <v>374</v>
      </c>
      <c r="W15" s="1786"/>
      <c r="X15" s="1786"/>
      <c r="Y15" s="1806"/>
      <c r="Z15" s="1806"/>
      <c r="AA15" s="1806"/>
      <c r="AB15" s="1806"/>
      <c r="AC15" s="1806"/>
      <c r="AD15" s="1806"/>
      <c r="AE15" s="1806"/>
      <c r="AF15" s="1806"/>
      <c r="AG15" s="1806"/>
      <c r="AH15" s="1806"/>
      <c r="AI15" s="45" t="s">
        <v>439</v>
      </c>
      <c r="AJ15" s="44" t="s">
        <v>408</v>
      </c>
      <c r="AK15" s="44"/>
      <c r="AL15" s="44"/>
      <c r="AM15" s="44"/>
      <c r="AN15" s="44"/>
      <c r="AO15" s="44"/>
      <c r="AP15" s="44"/>
      <c r="AQ15" s="44"/>
      <c r="AR15" s="44"/>
      <c r="AS15" s="42"/>
      <c r="AT15" s="21"/>
      <c r="AU15" s="21"/>
      <c r="AV15" s="21"/>
      <c r="AW15" s="21"/>
    </row>
    <row r="16" spans="1:49" x14ac:dyDescent="0.15">
      <c r="A16" s="31"/>
      <c r="B16" s="31"/>
      <c r="C16" s="31"/>
      <c r="D16" s="31"/>
      <c r="E16" s="31"/>
      <c r="F16" s="31"/>
      <c r="G16" s="31"/>
      <c r="H16" s="31"/>
      <c r="I16" s="31"/>
      <c r="J16" s="31"/>
      <c r="K16" s="31"/>
      <c r="L16" s="31"/>
      <c r="M16" s="31"/>
      <c r="N16" s="1811" t="str">
        <f>IF(基礎データ入力!K53="","(　次)","("&amp;基礎データ入力!K53&amp;"次)")</f>
        <v>(　次)</v>
      </c>
      <c r="O16" s="1811"/>
      <c r="P16" s="1811"/>
      <c r="Q16" s="37"/>
      <c r="R16" s="37"/>
      <c r="S16" s="37"/>
      <c r="T16" s="37"/>
      <c r="U16" s="342"/>
      <c r="V16" s="1786"/>
      <c r="W16" s="1786"/>
      <c r="X16" s="1786"/>
      <c r="Y16" s="1806"/>
      <c r="Z16" s="1806"/>
      <c r="AA16" s="1806"/>
      <c r="AB16" s="1806"/>
      <c r="AC16" s="1806"/>
      <c r="AD16" s="1806"/>
      <c r="AE16" s="1806"/>
      <c r="AF16" s="1806"/>
      <c r="AG16" s="1806"/>
      <c r="AH16" s="1806"/>
      <c r="AI16" s="45" t="s">
        <v>440</v>
      </c>
      <c r="AJ16" s="44" t="s">
        <v>409</v>
      </c>
      <c r="AK16" s="44"/>
      <c r="AL16" s="44"/>
      <c r="AM16" s="44"/>
      <c r="AN16" s="44"/>
      <c r="AO16" s="44"/>
      <c r="AP16" s="44"/>
      <c r="AQ16" s="44"/>
      <c r="AR16" s="44"/>
      <c r="AS16" s="42"/>
      <c r="AT16" s="21"/>
      <c r="AU16" s="21"/>
      <c r="AV16" s="21"/>
      <c r="AW16" s="21"/>
    </row>
    <row r="17" spans="1:49" ht="13.5" customHeight="1" x14ac:dyDescent="0.15">
      <c r="A17" s="31"/>
      <c r="B17" s="31"/>
      <c r="C17" s="31"/>
      <c r="D17" s="31"/>
      <c r="E17" s="31"/>
      <c r="F17" s="31"/>
      <c r="G17" s="31"/>
      <c r="H17" s="31"/>
      <c r="I17" s="31"/>
      <c r="J17" s="31"/>
      <c r="K17" s="31"/>
      <c r="L17" s="31"/>
      <c r="M17" s="31"/>
      <c r="N17" s="38"/>
      <c r="O17" s="38"/>
      <c r="P17" s="38"/>
      <c r="Q17" s="37"/>
      <c r="R17" s="37"/>
      <c r="S17" s="37"/>
      <c r="T17" s="37"/>
      <c r="U17" s="342"/>
      <c r="V17" s="1786" t="s">
        <v>375</v>
      </c>
      <c r="W17" s="1786"/>
      <c r="X17" s="1786"/>
      <c r="Y17" s="1806"/>
      <c r="Z17" s="1806"/>
      <c r="AA17" s="1806"/>
      <c r="AB17" s="1806"/>
      <c r="AC17" s="1806"/>
      <c r="AD17" s="1806"/>
      <c r="AE17" s="1806"/>
      <c r="AF17" s="1806"/>
      <c r="AG17" s="1806"/>
      <c r="AH17" s="1806"/>
      <c r="AI17" s="45" t="s">
        <v>441</v>
      </c>
      <c r="AJ17" s="44" t="s">
        <v>410</v>
      </c>
      <c r="AK17" s="44"/>
      <c r="AL17" s="44"/>
      <c r="AM17" s="44"/>
      <c r="AN17" s="44"/>
      <c r="AO17" s="44"/>
      <c r="AP17" s="44"/>
      <c r="AQ17" s="44"/>
      <c r="AR17" s="44"/>
      <c r="AS17" s="42"/>
      <c r="AT17" s="21"/>
      <c r="AU17" s="21"/>
      <c r="AV17" s="21"/>
      <c r="AW17" s="21"/>
    </row>
    <row r="18" spans="1:49" x14ac:dyDescent="0.15">
      <c r="A18" s="31"/>
      <c r="B18" s="31"/>
      <c r="C18" s="31"/>
      <c r="D18" s="31"/>
      <c r="E18" s="31"/>
      <c r="F18" s="31"/>
      <c r="G18" s="31"/>
      <c r="H18" s="31"/>
      <c r="I18" s="31"/>
      <c r="J18" s="31"/>
      <c r="K18" s="31"/>
      <c r="L18" s="31"/>
      <c r="M18" s="31"/>
      <c r="N18" s="1810" t="s">
        <v>253</v>
      </c>
      <c r="O18" s="1810"/>
      <c r="P18" s="1810"/>
      <c r="Q18" s="1850" t="str">
        <f>IF(基礎データ入力!K31="","",基礎データ入力!K31&amp;"　　")</f>
        <v/>
      </c>
      <c r="R18" s="1850"/>
      <c r="S18" s="1850"/>
      <c r="T18" s="1850"/>
      <c r="U18" s="325"/>
      <c r="V18" s="1786"/>
      <c r="W18" s="1786"/>
      <c r="X18" s="1786"/>
      <c r="Y18" s="1806"/>
      <c r="Z18" s="1806"/>
      <c r="AA18" s="1806"/>
      <c r="AB18" s="1806"/>
      <c r="AC18" s="1806"/>
      <c r="AD18" s="1806"/>
      <c r="AE18" s="1806"/>
      <c r="AF18" s="1806"/>
      <c r="AG18" s="1806"/>
      <c r="AH18" s="1806"/>
      <c r="AI18" s="45" t="s">
        <v>442</v>
      </c>
      <c r="AJ18" s="44" t="s">
        <v>411</v>
      </c>
      <c r="AK18" s="44"/>
      <c r="AL18" s="44"/>
      <c r="AM18" s="44"/>
      <c r="AN18" s="44"/>
      <c r="AO18" s="44"/>
      <c r="AP18" s="44"/>
      <c r="AQ18" s="44"/>
      <c r="AR18" s="44"/>
      <c r="AS18" s="42"/>
      <c r="AT18" s="21"/>
      <c r="AU18" s="21"/>
      <c r="AV18" s="21"/>
      <c r="AW18" s="21"/>
    </row>
    <row r="19" spans="1:49" ht="13.5" customHeight="1" x14ac:dyDescent="0.15">
      <c r="A19" s="31"/>
      <c r="B19" s="31"/>
      <c r="C19" s="31"/>
      <c r="D19" s="31"/>
      <c r="E19" s="31"/>
      <c r="F19" s="31"/>
      <c r="G19" s="31"/>
      <c r="H19" s="31"/>
      <c r="I19" s="31"/>
      <c r="J19" s="31"/>
      <c r="K19" s="31"/>
      <c r="L19" s="31"/>
      <c r="M19" s="31"/>
      <c r="N19" s="1810" t="s">
        <v>780</v>
      </c>
      <c r="O19" s="1810"/>
      <c r="P19" s="1810"/>
      <c r="Q19" s="1851"/>
      <c r="R19" s="1851"/>
      <c r="S19" s="1851"/>
      <c r="T19" s="1851"/>
      <c r="U19" s="325"/>
      <c r="V19" s="1786" t="s">
        <v>376</v>
      </c>
      <c r="W19" s="1786"/>
      <c r="X19" s="1786"/>
      <c r="Y19" s="1806"/>
      <c r="Z19" s="1806"/>
      <c r="AA19" s="1806"/>
      <c r="AB19" s="1806"/>
      <c r="AC19" s="1806"/>
      <c r="AD19" s="1806"/>
      <c r="AE19" s="1806"/>
      <c r="AF19" s="1806"/>
      <c r="AG19" s="1806"/>
      <c r="AH19" s="1806"/>
      <c r="AI19" s="45" t="s">
        <v>443</v>
      </c>
      <c r="AJ19" s="44" t="s">
        <v>412</v>
      </c>
      <c r="AK19" s="44"/>
      <c r="AL19" s="44"/>
      <c r="AM19" s="44"/>
      <c r="AN19" s="44"/>
      <c r="AO19" s="44"/>
      <c r="AP19" s="44"/>
      <c r="AQ19" s="44"/>
      <c r="AR19" s="44"/>
      <c r="AS19" s="42"/>
      <c r="AT19" s="21"/>
      <c r="AU19" s="21"/>
      <c r="AV19" s="21"/>
      <c r="AW19" s="21"/>
    </row>
    <row r="20" spans="1:49" ht="13.5" customHeight="1" x14ac:dyDescent="0.15">
      <c r="A20" s="31"/>
      <c r="B20" s="31"/>
      <c r="C20" s="31"/>
      <c r="D20" s="31"/>
      <c r="E20" s="31"/>
      <c r="F20" s="31"/>
      <c r="G20" s="31"/>
      <c r="H20" s="31"/>
      <c r="I20" s="31"/>
      <c r="J20" s="31"/>
      <c r="K20" s="31"/>
      <c r="L20" s="31"/>
      <c r="M20" s="31"/>
      <c r="N20" s="31"/>
      <c r="O20" s="31"/>
      <c r="P20" s="31"/>
      <c r="Q20" s="47"/>
      <c r="R20" s="47"/>
      <c r="S20" s="47"/>
      <c r="T20" s="47"/>
      <c r="U20" s="342"/>
      <c r="V20" s="1786"/>
      <c r="W20" s="1786"/>
      <c r="X20" s="1786"/>
      <c r="Y20" s="1806"/>
      <c r="Z20" s="1806"/>
      <c r="AA20" s="1806"/>
      <c r="AB20" s="1806"/>
      <c r="AC20" s="1806"/>
      <c r="AD20" s="1806"/>
      <c r="AE20" s="1806"/>
      <c r="AF20" s="1806"/>
      <c r="AG20" s="1806"/>
      <c r="AH20" s="1806"/>
      <c r="AI20" s="45" t="s">
        <v>444</v>
      </c>
      <c r="AJ20" s="44" t="s">
        <v>413</v>
      </c>
      <c r="AK20" s="44"/>
      <c r="AL20" s="44"/>
      <c r="AM20" s="44"/>
      <c r="AN20" s="44"/>
      <c r="AO20" s="44"/>
      <c r="AP20" s="44"/>
      <c r="AQ20" s="44"/>
      <c r="AR20" s="44"/>
      <c r="AS20" s="42"/>
      <c r="AT20" s="21"/>
      <c r="AU20" s="21"/>
      <c r="AV20" s="21"/>
      <c r="AW20" s="21"/>
    </row>
    <row r="21" spans="1:49" ht="13.5" customHeight="1" x14ac:dyDescent="0.15">
      <c r="A21" s="31"/>
      <c r="B21" s="31"/>
      <c r="C21" s="31"/>
      <c r="D21" s="31"/>
      <c r="E21" s="31"/>
      <c r="F21" s="31"/>
      <c r="G21" s="31"/>
      <c r="H21" s="31"/>
      <c r="I21" s="31"/>
      <c r="J21" s="31"/>
      <c r="K21" s="31"/>
      <c r="L21" s="31"/>
      <c r="M21" s="31"/>
      <c r="N21" s="1810" t="s">
        <v>254</v>
      </c>
      <c r="O21" s="1810"/>
      <c r="P21" s="1810"/>
      <c r="Q21" s="1817" t="str">
        <f>"　"&amp;基礎データ入力!K49</f>
        <v>　</v>
      </c>
      <c r="R21" s="1817"/>
      <c r="S21" s="1817"/>
      <c r="T21" s="1817"/>
      <c r="U21" s="333"/>
      <c r="V21" s="1786" t="s">
        <v>377</v>
      </c>
      <c r="W21" s="1786"/>
      <c r="X21" s="1786"/>
      <c r="Y21" s="1806"/>
      <c r="Z21" s="1806"/>
      <c r="AA21" s="1806"/>
      <c r="AB21" s="1806"/>
      <c r="AC21" s="1806"/>
      <c r="AD21" s="1806"/>
      <c r="AE21" s="1806"/>
      <c r="AF21" s="1806"/>
      <c r="AG21" s="1806"/>
      <c r="AH21" s="1806"/>
      <c r="AI21" s="45" t="s">
        <v>445</v>
      </c>
      <c r="AJ21" s="44" t="s">
        <v>414</v>
      </c>
      <c r="AK21" s="44"/>
      <c r="AL21" s="44"/>
      <c r="AM21" s="44"/>
      <c r="AN21" s="44"/>
      <c r="AO21" s="44"/>
      <c r="AP21" s="44"/>
      <c r="AQ21" s="44"/>
      <c r="AR21" s="44"/>
      <c r="AS21" s="42"/>
      <c r="AT21" s="21"/>
      <c r="AU21" s="21"/>
      <c r="AV21" s="21"/>
      <c r="AW21" s="21"/>
    </row>
    <row r="22" spans="1:49" x14ac:dyDescent="0.15">
      <c r="A22" s="31"/>
      <c r="B22" s="31"/>
      <c r="C22" s="31"/>
      <c r="D22" s="31"/>
      <c r="E22" s="31"/>
      <c r="F22" s="31"/>
      <c r="G22" s="31"/>
      <c r="H22" s="31"/>
      <c r="I22" s="31"/>
      <c r="J22" s="31"/>
      <c r="K22" s="31"/>
      <c r="L22" s="31"/>
      <c r="M22" s="31"/>
      <c r="N22" s="31"/>
      <c r="O22" s="31"/>
      <c r="P22" s="31"/>
      <c r="Q22" s="31"/>
      <c r="R22" s="31"/>
      <c r="S22" s="31"/>
      <c r="T22" s="31"/>
      <c r="U22" s="46"/>
      <c r="V22" s="1786"/>
      <c r="W22" s="1786"/>
      <c r="X22" s="1786"/>
      <c r="Y22" s="1806"/>
      <c r="Z22" s="1806"/>
      <c r="AA22" s="1806"/>
      <c r="AB22" s="1806"/>
      <c r="AC22" s="1806"/>
      <c r="AD22" s="1806"/>
      <c r="AE22" s="1806"/>
      <c r="AF22" s="1806"/>
      <c r="AG22" s="1806"/>
      <c r="AH22" s="1806"/>
      <c r="AI22" s="45" t="s">
        <v>446</v>
      </c>
      <c r="AJ22" s="44" t="s">
        <v>415</v>
      </c>
      <c r="AK22" s="44"/>
      <c r="AL22" s="44"/>
      <c r="AM22" s="44"/>
      <c r="AN22" s="44"/>
      <c r="AO22" s="44"/>
      <c r="AP22" s="44"/>
      <c r="AQ22" s="44"/>
      <c r="AR22" s="44"/>
      <c r="AS22" s="42"/>
      <c r="AT22" s="21"/>
      <c r="AU22" s="21"/>
      <c r="AV22" s="21"/>
      <c r="AW22" s="21"/>
    </row>
    <row r="23" spans="1:49" x14ac:dyDescent="0.15">
      <c r="A23" s="31"/>
      <c r="B23" s="31"/>
      <c r="C23" s="31"/>
      <c r="D23" s="31"/>
      <c r="E23" s="31"/>
      <c r="F23" s="31"/>
      <c r="G23" s="31"/>
      <c r="H23" s="31"/>
      <c r="I23" s="31"/>
      <c r="J23" s="31"/>
      <c r="K23" s="31"/>
      <c r="L23" s="31"/>
      <c r="M23" s="31"/>
      <c r="N23" s="31"/>
      <c r="O23" s="31"/>
      <c r="P23" s="31"/>
      <c r="Q23" s="31"/>
      <c r="R23" s="31"/>
      <c r="S23" s="31"/>
      <c r="T23" s="31"/>
      <c r="U23" s="46"/>
      <c r="V23" s="1786" t="s">
        <v>378</v>
      </c>
      <c r="W23" s="1786"/>
      <c r="X23" s="1786"/>
      <c r="Y23" s="1806"/>
      <c r="Z23" s="1806"/>
      <c r="AA23" s="1806"/>
      <c r="AB23" s="1806"/>
      <c r="AC23" s="1806"/>
      <c r="AD23" s="1806"/>
      <c r="AE23" s="1806"/>
      <c r="AF23" s="1806"/>
      <c r="AG23" s="1806"/>
      <c r="AH23" s="1806"/>
      <c r="AI23" s="45" t="s">
        <v>430</v>
      </c>
      <c r="AJ23" s="44" t="s">
        <v>288</v>
      </c>
      <c r="AK23" s="44"/>
      <c r="AL23" s="44"/>
      <c r="AM23" s="44"/>
      <c r="AN23" s="44"/>
      <c r="AO23" s="44"/>
      <c r="AP23" s="44"/>
      <c r="AQ23" s="44"/>
      <c r="AR23" s="44"/>
      <c r="AS23" s="42"/>
      <c r="AT23" s="21"/>
      <c r="AU23" s="21"/>
      <c r="AV23" s="21"/>
      <c r="AW23" s="21"/>
    </row>
    <row r="24" spans="1:49" x14ac:dyDescent="0.15">
      <c r="A24" s="31" t="s">
        <v>255</v>
      </c>
      <c r="B24" s="31"/>
      <c r="D24" s="31"/>
      <c r="E24" s="31"/>
      <c r="F24" s="31"/>
      <c r="G24" s="31"/>
      <c r="H24" s="31"/>
      <c r="I24" s="31"/>
      <c r="J24" s="31"/>
      <c r="K24" s="31"/>
      <c r="L24" s="31"/>
      <c r="M24" s="31"/>
      <c r="N24" s="31"/>
      <c r="O24" s="31"/>
      <c r="P24" s="31"/>
      <c r="Q24" s="31"/>
      <c r="R24" s="31"/>
      <c r="S24" s="31"/>
      <c r="T24" s="31"/>
      <c r="U24" s="46"/>
      <c r="V24" s="1786"/>
      <c r="W24" s="1786"/>
      <c r="X24" s="1786"/>
      <c r="Y24" s="1806"/>
      <c r="Z24" s="1806"/>
      <c r="AA24" s="1806"/>
      <c r="AB24" s="1806"/>
      <c r="AC24" s="1806"/>
      <c r="AD24" s="1806"/>
      <c r="AE24" s="1806"/>
      <c r="AF24" s="1806"/>
      <c r="AG24" s="1806"/>
      <c r="AH24" s="1806"/>
      <c r="AJ24" s="42"/>
      <c r="AK24" s="42"/>
      <c r="AL24" s="42"/>
      <c r="AM24" s="42"/>
      <c r="AN24" s="42"/>
      <c r="AO24" s="42"/>
      <c r="AP24" s="42"/>
      <c r="AQ24" s="42"/>
      <c r="AR24" s="42"/>
      <c r="AS24" s="42"/>
      <c r="AT24" s="21"/>
      <c r="AU24" s="21"/>
      <c r="AV24" s="21"/>
      <c r="AW24" s="21"/>
    </row>
    <row r="25" spans="1:49" ht="13.5" customHeight="1" x14ac:dyDescent="0.15">
      <c r="A25" s="31" t="s">
        <v>256</v>
      </c>
      <c r="B25" s="31"/>
      <c r="D25" s="31"/>
      <c r="E25" s="31"/>
      <c r="F25" s="31"/>
      <c r="G25" s="31"/>
      <c r="H25" s="31"/>
      <c r="I25" s="31"/>
      <c r="J25" s="31"/>
      <c r="K25" s="31"/>
      <c r="L25" s="31"/>
      <c r="M25" s="31"/>
      <c r="N25" s="31"/>
      <c r="O25" s="31"/>
      <c r="P25" s="31"/>
      <c r="Q25" s="31"/>
      <c r="R25" s="31"/>
      <c r="S25" s="31"/>
      <c r="T25" s="31"/>
      <c r="U25" s="46"/>
      <c r="V25" s="1786" t="s">
        <v>379</v>
      </c>
      <c r="W25" s="1786"/>
      <c r="X25" s="1786"/>
      <c r="Y25" s="1806"/>
      <c r="Z25" s="1806"/>
      <c r="AA25" s="1806"/>
      <c r="AB25" s="1806"/>
      <c r="AC25" s="1806"/>
      <c r="AD25" s="1806"/>
      <c r="AE25" s="1806"/>
      <c r="AF25" s="1806"/>
      <c r="AG25" s="1806"/>
      <c r="AH25" s="1806"/>
      <c r="AI25" s="1"/>
      <c r="AJ25" s="42"/>
      <c r="AK25" s="42"/>
      <c r="AL25" s="42"/>
      <c r="AM25" s="42"/>
      <c r="AN25" s="42"/>
      <c r="AO25" s="42"/>
      <c r="AP25" s="42"/>
      <c r="AQ25" s="42"/>
      <c r="AR25" s="42"/>
      <c r="AS25" s="42"/>
      <c r="AT25" s="21"/>
      <c r="AU25" s="21"/>
      <c r="AV25" s="21"/>
      <c r="AW25" s="21"/>
    </row>
    <row r="26" spans="1:49" x14ac:dyDescent="0.15">
      <c r="A26" s="31"/>
      <c r="B26" s="31"/>
      <c r="C26" s="31"/>
      <c r="D26" s="31"/>
      <c r="E26" s="31"/>
      <c r="F26" s="31"/>
      <c r="G26" s="31"/>
      <c r="H26" s="31"/>
      <c r="I26" s="31"/>
      <c r="J26" s="31"/>
      <c r="K26" s="31"/>
      <c r="L26" s="31"/>
      <c r="M26" s="31"/>
      <c r="N26" s="31"/>
      <c r="O26" s="31"/>
      <c r="P26" s="31"/>
      <c r="Q26" s="31"/>
      <c r="R26" s="31"/>
      <c r="S26" s="31"/>
      <c r="T26" s="31"/>
      <c r="U26" s="46"/>
      <c r="V26" s="1786"/>
      <c r="W26" s="1786"/>
      <c r="X26" s="1786"/>
      <c r="Y26" s="1806"/>
      <c r="Z26" s="1806"/>
      <c r="AA26" s="1806"/>
      <c r="AB26" s="1806"/>
      <c r="AC26" s="1806"/>
      <c r="AD26" s="1806"/>
      <c r="AE26" s="1806"/>
      <c r="AF26" s="1806"/>
      <c r="AG26" s="1806"/>
      <c r="AH26" s="1806"/>
      <c r="AI26" s="11"/>
      <c r="AJ26" s="42"/>
      <c r="AK26" s="42"/>
      <c r="AL26" s="42"/>
      <c r="AM26" s="42"/>
      <c r="AN26" s="42"/>
      <c r="AO26" s="42"/>
      <c r="AP26" s="42"/>
      <c r="AQ26" s="42"/>
      <c r="AR26" s="42"/>
      <c r="AS26" s="42"/>
      <c r="AT26" s="21"/>
      <c r="AU26" s="21"/>
      <c r="AV26" s="21"/>
      <c r="AW26" s="21"/>
    </row>
    <row r="27" spans="1:49" ht="13.5" customHeight="1" x14ac:dyDescent="0.15">
      <c r="A27" s="31"/>
      <c r="B27" s="31"/>
      <c r="C27" s="31"/>
      <c r="D27" s="31"/>
      <c r="E27" s="31"/>
      <c r="F27" s="31"/>
      <c r="G27" s="31"/>
      <c r="H27" s="31"/>
      <c r="I27" s="31"/>
      <c r="J27" s="31"/>
      <c r="K27" s="31"/>
      <c r="L27" s="31"/>
      <c r="M27" s="31"/>
      <c r="N27" s="31"/>
      <c r="O27" s="31"/>
      <c r="P27" s="31"/>
      <c r="Q27" s="31"/>
      <c r="R27" s="31"/>
      <c r="S27" s="31"/>
      <c r="T27" s="31"/>
      <c r="U27" s="46"/>
      <c r="V27" s="1786" t="s">
        <v>380</v>
      </c>
      <c r="W27" s="1786"/>
      <c r="X27" s="1786"/>
      <c r="Y27" s="1806"/>
      <c r="Z27" s="1806"/>
      <c r="AA27" s="1806"/>
      <c r="AB27" s="1806"/>
      <c r="AC27" s="1806"/>
      <c r="AD27" s="1806"/>
      <c r="AE27" s="1806"/>
      <c r="AF27" s="1806"/>
      <c r="AG27" s="1806"/>
      <c r="AH27" s="1806"/>
      <c r="AI27" s="11"/>
      <c r="AJ27" s="42"/>
      <c r="AK27" s="42"/>
      <c r="AL27" s="42"/>
      <c r="AM27" s="42"/>
      <c r="AN27" s="42"/>
      <c r="AO27" s="42"/>
      <c r="AP27" s="42"/>
      <c r="AQ27" s="42"/>
      <c r="AR27" s="42"/>
      <c r="AS27" s="42"/>
      <c r="AT27" s="21"/>
      <c r="AU27" s="21"/>
      <c r="AV27" s="21"/>
      <c r="AW27" s="21"/>
    </row>
    <row r="28" spans="1:49" ht="14.25" x14ac:dyDescent="0.15">
      <c r="A28" s="1805" t="s">
        <v>387</v>
      </c>
      <c r="B28" s="1805"/>
      <c r="C28" s="1805"/>
      <c r="D28" s="1805"/>
      <c r="E28" s="1805"/>
      <c r="F28" s="1805"/>
      <c r="G28" s="1805"/>
      <c r="H28" s="1805"/>
      <c r="I28" s="1805"/>
      <c r="J28" s="1805"/>
      <c r="K28" s="1805"/>
      <c r="L28" s="1805"/>
      <c r="M28" s="1805"/>
      <c r="N28" s="1805"/>
      <c r="O28" s="1805"/>
      <c r="P28" s="1805"/>
      <c r="Q28" s="1805"/>
      <c r="R28" s="1805"/>
      <c r="S28" s="1805"/>
      <c r="T28" s="1805"/>
      <c r="U28" s="324"/>
      <c r="V28" s="1786"/>
      <c r="W28" s="1786"/>
      <c r="X28" s="1786"/>
      <c r="Y28" s="1806"/>
      <c r="Z28" s="1806"/>
      <c r="AA28" s="1806"/>
      <c r="AB28" s="1806"/>
      <c r="AC28" s="1806"/>
      <c r="AD28" s="1806"/>
      <c r="AE28" s="1806"/>
      <c r="AF28" s="1806"/>
      <c r="AG28" s="1806"/>
      <c r="AH28" s="1806"/>
      <c r="AI28" s="11"/>
      <c r="AJ28" s="42"/>
      <c r="AK28" s="42"/>
      <c r="AL28" s="42"/>
      <c r="AM28" s="42"/>
      <c r="AN28" s="42"/>
      <c r="AO28" s="42"/>
      <c r="AP28" s="42"/>
      <c r="AQ28" s="42"/>
      <c r="AR28" s="42"/>
      <c r="AS28" s="42"/>
      <c r="AT28" s="21"/>
      <c r="AU28" s="21"/>
      <c r="AV28" s="21"/>
      <c r="AW28" s="21"/>
    </row>
    <row r="29" spans="1:49" ht="13.5" customHeight="1" x14ac:dyDescent="0.15">
      <c r="A29" s="1805"/>
      <c r="B29" s="1805"/>
      <c r="C29" s="1805"/>
      <c r="D29" s="1805"/>
      <c r="E29" s="1805"/>
      <c r="F29" s="1805"/>
      <c r="G29" s="1805"/>
      <c r="H29" s="1805"/>
      <c r="I29" s="1805"/>
      <c r="J29" s="1805"/>
      <c r="K29" s="1805"/>
      <c r="L29" s="1805"/>
      <c r="M29" s="1805"/>
      <c r="N29" s="1805"/>
      <c r="O29" s="1805"/>
      <c r="P29" s="1805"/>
      <c r="Q29" s="1805"/>
      <c r="R29" s="1805"/>
      <c r="S29" s="1805"/>
      <c r="T29" s="1805"/>
      <c r="U29" s="324"/>
      <c r="V29" s="1786" t="s">
        <v>381</v>
      </c>
      <c r="W29" s="1786"/>
      <c r="X29" s="1786"/>
      <c r="Y29" s="1806"/>
      <c r="Z29" s="1806"/>
      <c r="AA29" s="1806"/>
      <c r="AB29" s="1806"/>
      <c r="AC29" s="1806"/>
      <c r="AD29" s="1806"/>
      <c r="AE29" s="1806"/>
      <c r="AF29" s="1806"/>
      <c r="AG29" s="1806"/>
      <c r="AH29" s="1806"/>
      <c r="AI29" s="11"/>
      <c r="AJ29" s="42"/>
      <c r="AK29" s="42"/>
      <c r="AL29" s="42"/>
      <c r="AM29" s="42"/>
      <c r="AN29" s="42"/>
      <c r="AO29" s="42"/>
      <c r="AP29" s="42"/>
      <c r="AQ29" s="42"/>
      <c r="AR29" s="42"/>
      <c r="AS29" s="42"/>
      <c r="AT29" s="21"/>
      <c r="AU29" s="21"/>
      <c r="AV29" s="21"/>
      <c r="AW29" s="21"/>
    </row>
    <row r="30" spans="1:49" ht="13.5" customHeight="1" x14ac:dyDescent="0.15">
      <c r="A30" s="135"/>
      <c r="B30" s="135"/>
      <c r="C30" s="135"/>
      <c r="D30" s="135"/>
      <c r="E30" s="135"/>
      <c r="F30" s="135"/>
      <c r="G30" s="135"/>
      <c r="H30" s="135"/>
      <c r="I30" s="135"/>
      <c r="J30" s="135"/>
      <c r="K30" s="135"/>
      <c r="L30" s="135"/>
      <c r="M30" s="135"/>
      <c r="N30" s="135"/>
      <c r="O30" s="135"/>
      <c r="P30" s="135"/>
      <c r="Q30" s="135"/>
      <c r="R30" s="135"/>
      <c r="S30" s="135"/>
      <c r="T30" s="135"/>
      <c r="U30" s="135"/>
      <c r="V30" s="1786"/>
      <c r="W30" s="1786"/>
      <c r="X30" s="1786"/>
      <c r="Y30" s="1806"/>
      <c r="Z30" s="1806"/>
      <c r="AA30" s="1806"/>
      <c r="AB30" s="1806"/>
      <c r="AC30" s="1806"/>
      <c r="AD30" s="1806"/>
      <c r="AE30" s="1806"/>
      <c r="AF30" s="1806"/>
      <c r="AG30" s="1806"/>
      <c r="AH30" s="1806"/>
      <c r="AI30" s="135"/>
      <c r="AJ30" s="42"/>
      <c r="AK30" s="42"/>
      <c r="AL30" s="42"/>
      <c r="AM30" s="42"/>
      <c r="AN30" s="42"/>
      <c r="AO30" s="42"/>
      <c r="AP30" s="42"/>
      <c r="AQ30" s="42"/>
      <c r="AR30" s="42"/>
      <c r="AS30" s="42"/>
      <c r="AT30" s="21"/>
      <c r="AU30" s="21"/>
      <c r="AV30" s="21"/>
      <c r="AW30" s="21"/>
    </row>
    <row r="31" spans="1:49" x14ac:dyDescent="0.15">
      <c r="A31" s="1787" t="s">
        <v>191</v>
      </c>
      <c r="B31" s="1787"/>
      <c r="C31" s="1789" t="s">
        <v>388</v>
      </c>
      <c r="D31" s="1789"/>
      <c r="E31" s="1789"/>
      <c r="F31" s="1789"/>
      <c r="G31" s="1789"/>
      <c r="H31" s="1789" t="s">
        <v>389</v>
      </c>
      <c r="I31" s="1789"/>
      <c r="J31" s="1789"/>
      <c r="K31" s="1789"/>
      <c r="L31" s="1787" t="s">
        <v>261</v>
      </c>
      <c r="M31" s="1787"/>
      <c r="N31" s="1787"/>
      <c r="O31" s="1787" t="s">
        <v>394</v>
      </c>
      <c r="P31" s="1787"/>
      <c r="Q31" s="1787"/>
      <c r="R31" s="1787" t="s">
        <v>390</v>
      </c>
      <c r="S31" s="1787"/>
      <c r="T31" s="1814" t="s">
        <v>391</v>
      </c>
      <c r="U31" s="334"/>
      <c r="V31" s="1786" t="s">
        <v>382</v>
      </c>
      <c r="W31" s="1786"/>
      <c r="X31" s="1786"/>
      <c r="Y31" s="1806"/>
      <c r="Z31" s="1806"/>
      <c r="AA31" s="1806"/>
      <c r="AB31" s="1806"/>
      <c r="AC31" s="1806"/>
      <c r="AD31" s="1806"/>
      <c r="AE31" s="1806"/>
      <c r="AF31" s="1806"/>
      <c r="AG31" s="1806"/>
      <c r="AH31" s="1806"/>
      <c r="AI31" s="43"/>
      <c r="AJ31" s="42"/>
      <c r="AK31" s="42"/>
      <c r="AL31" s="42"/>
      <c r="AM31" s="42"/>
      <c r="AN31" s="42"/>
      <c r="AO31" s="42"/>
      <c r="AP31" s="42"/>
      <c r="AQ31" s="42"/>
      <c r="AR31" s="42"/>
      <c r="AS31" s="42"/>
      <c r="AT31" s="21"/>
      <c r="AU31" s="21"/>
      <c r="AV31" s="21"/>
      <c r="AW31" s="21"/>
    </row>
    <row r="32" spans="1:49" x14ac:dyDescent="0.15">
      <c r="A32" s="1788"/>
      <c r="B32" s="1788"/>
      <c r="C32" s="1790"/>
      <c r="D32" s="1790"/>
      <c r="E32" s="1790"/>
      <c r="F32" s="1790"/>
      <c r="G32" s="1790"/>
      <c r="H32" s="1790" t="s">
        <v>392</v>
      </c>
      <c r="I32" s="1790"/>
      <c r="J32" s="1790"/>
      <c r="K32" s="1790"/>
      <c r="L32" s="1788" t="s">
        <v>393</v>
      </c>
      <c r="M32" s="1788"/>
      <c r="N32" s="1788"/>
      <c r="O32" s="1788" t="s">
        <v>265</v>
      </c>
      <c r="P32" s="1788"/>
      <c r="Q32" s="1788"/>
      <c r="R32" s="1788"/>
      <c r="S32" s="1788"/>
      <c r="T32" s="1815"/>
      <c r="U32" s="337"/>
      <c r="V32" s="1786"/>
      <c r="W32" s="1786"/>
      <c r="X32" s="1786"/>
      <c r="Y32" s="1806"/>
      <c r="Z32" s="1806"/>
      <c r="AA32" s="1806"/>
      <c r="AB32" s="1806"/>
      <c r="AC32" s="1806"/>
      <c r="AD32" s="1806"/>
      <c r="AE32" s="1806"/>
      <c r="AF32" s="1806"/>
      <c r="AG32" s="1806"/>
      <c r="AH32" s="1806"/>
      <c r="AI32" s="135"/>
      <c r="AJ32" s="42"/>
      <c r="AK32" s="42"/>
      <c r="AL32" s="42"/>
      <c r="AM32" s="42"/>
      <c r="AN32" s="42"/>
      <c r="AO32" s="42"/>
      <c r="AP32" s="42"/>
      <c r="AQ32" s="42"/>
      <c r="AR32" s="42"/>
      <c r="AS32" s="42"/>
      <c r="AT32" s="21"/>
      <c r="AU32" s="21"/>
      <c r="AV32" s="21"/>
      <c r="AW32" s="21"/>
    </row>
    <row r="33" spans="1:49" ht="13.5" customHeight="1" x14ac:dyDescent="0.15">
      <c r="A33" s="1785">
        <v>1</v>
      </c>
      <c r="B33" s="1785"/>
      <c r="C33" s="1783"/>
      <c r="D33" s="1783"/>
      <c r="E33" s="1783"/>
      <c r="F33" s="1783"/>
      <c r="G33" s="1783"/>
      <c r="H33" s="1783"/>
      <c r="I33" s="1783"/>
      <c r="J33" s="1783"/>
      <c r="K33" s="1783"/>
      <c r="L33" s="1629"/>
      <c r="M33" s="1629"/>
      <c r="N33" s="1629"/>
      <c r="O33" s="1784" t="s">
        <v>395</v>
      </c>
      <c r="P33" s="1784"/>
      <c r="Q33" s="1784"/>
      <c r="R33" s="1629"/>
      <c r="S33" s="1629"/>
      <c r="T33" s="1791"/>
      <c r="U33" s="338"/>
      <c r="V33" s="1786" t="s">
        <v>383</v>
      </c>
      <c r="W33" s="1786"/>
      <c r="X33" s="1786"/>
      <c r="Y33" s="1806"/>
      <c r="Z33" s="1806"/>
      <c r="AA33" s="1806"/>
      <c r="AB33" s="1806"/>
      <c r="AC33" s="1806"/>
      <c r="AD33" s="1806"/>
      <c r="AE33" s="1806"/>
      <c r="AF33" s="1806"/>
      <c r="AG33" s="1806"/>
      <c r="AH33" s="1806"/>
      <c r="AJ33" s="42"/>
      <c r="AK33" s="42"/>
      <c r="AL33" s="42"/>
      <c r="AM33" s="42"/>
      <c r="AN33" s="42"/>
      <c r="AO33" s="42"/>
      <c r="AP33" s="42"/>
      <c r="AQ33" s="42"/>
      <c r="AR33" s="42"/>
      <c r="AS33" s="42"/>
      <c r="AT33" s="21"/>
      <c r="AU33" s="21"/>
      <c r="AV33" s="21"/>
      <c r="AW33" s="21"/>
    </row>
    <row r="34" spans="1:49" ht="13.5" customHeight="1" x14ac:dyDescent="0.15">
      <c r="A34" s="1785"/>
      <c r="B34" s="1785"/>
      <c r="C34" s="1783"/>
      <c r="D34" s="1783"/>
      <c r="E34" s="1783"/>
      <c r="F34" s="1783"/>
      <c r="G34" s="1783"/>
      <c r="H34" s="1783"/>
      <c r="I34" s="1783"/>
      <c r="J34" s="1783"/>
      <c r="K34" s="1783"/>
      <c r="L34" s="1629"/>
      <c r="M34" s="1629"/>
      <c r="N34" s="1629"/>
      <c r="O34" s="1784" t="s">
        <v>395</v>
      </c>
      <c r="P34" s="1784"/>
      <c r="Q34" s="1784"/>
      <c r="R34" s="1629"/>
      <c r="S34" s="1629"/>
      <c r="T34" s="1791"/>
      <c r="U34" s="338"/>
      <c r="V34" s="1786"/>
      <c r="W34" s="1786"/>
      <c r="X34" s="1786"/>
      <c r="Y34" s="1806"/>
      <c r="Z34" s="1806"/>
      <c r="AA34" s="1806"/>
      <c r="AB34" s="1806"/>
      <c r="AC34" s="1806"/>
      <c r="AD34" s="1806"/>
      <c r="AE34" s="1806"/>
      <c r="AF34" s="1806"/>
      <c r="AG34" s="1806"/>
      <c r="AH34" s="1806"/>
      <c r="AI34" s="134"/>
      <c r="AJ34" s="42"/>
      <c r="AK34" s="42"/>
      <c r="AL34" s="42"/>
      <c r="AM34" s="42"/>
      <c r="AN34" s="42"/>
      <c r="AO34" s="42"/>
      <c r="AP34" s="42"/>
      <c r="AQ34" s="42"/>
      <c r="AR34" s="42"/>
      <c r="AS34" s="42"/>
      <c r="AT34" s="21"/>
      <c r="AU34" s="21"/>
      <c r="AV34" s="21"/>
      <c r="AW34" s="21"/>
    </row>
    <row r="35" spans="1:49" ht="13.5" customHeight="1" x14ac:dyDescent="0.15">
      <c r="A35" s="1785">
        <v>2</v>
      </c>
      <c r="B35" s="1785"/>
      <c r="C35" s="1783"/>
      <c r="D35" s="1783"/>
      <c r="E35" s="1783"/>
      <c r="F35" s="1783"/>
      <c r="G35" s="1783"/>
      <c r="H35" s="1783"/>
      <c r="I35" s="1783"/>
      <c r="J35" s="1783"/>
      <c r="K35" s="1783"/>
      <c r="L35" s="1629"/>
      <c r="M35" s="1629"/>
      <c r="N35" s="1629"/>
      <c r="O35" s="1784" t="s">
        <v>395</v>
      </c>
      <c r="P35" s="1784"/>
      <c r="Q35" s="1784"/>
      <c r="R35" s="1629"/>
      <c r="S35" s="1629"/>
      <c r="T35" s="1791"/>
      <c r="U35" s="338"/>
      <c r="V35" s="1786" t="s">
        <v>384</v>
      </c>
      <c r="W35" s="1786"/>
      <c r="X35" s="1786"/>
      <c r="Y35" s="1806"/>
      <c r="Z35" s="1806"/>
      <c r="AA35" s="1806"/>
      <c r="AB35" s="1806"/>
      <c r="AC35" s="1806"/>
      <c r="AD35" s="1806"/>
      <c r="AE35" s="1806"/>
      <c r="AF35" s="1806"/>
      <c r="AG35" s="1806"/>
      <c r="AH35" s="1806"/>
      <c r="AI35" s="134"/>
      <c r="AJ35" s="42"/>
      <c r="AK35" s="42"/>
      <c r="AL35" s="42"/>
      <c r="AM35" s="42"/>
      <c r="AN35" s="42"/>
      <c r="AO35" s="42"/>
      <c r="AP35" s="42"/>
      <c r="AQ35" s="42"/>
      <c r="AR35" s="42"/>
      <c r="AS35" s="42"/>
      <c r="AT35" s="21"/>
      <c r="AU35" s="21"/>
      <c r="AV35" s="21"/>
      <c r="AW35" s="21"/>
    </row>
    <row r="36" spans="1:49" x14ac:dyDescent="0.15">
      <c r="A36" s="1785"/>
      <c r="B36" s="1785"/>
      <c r="C36" s="1783"/>
      <c r="D36" s="1783"/>
      <c r="E36" s="1783"/>
      <c r="F36" s="1783"/>
      <c r="G36" s="1783"/>
      <c r="H36" s="1783"/>
      <c r="I36" s="1783"/>
      <c r="J36" s="1783"/>
      <c r="K36" s="1783"/>
      <c r="L36" s="1629"/>
      <c r="M36" s="1629"/>
      <c r="N36" s="1629"/>
      <c r="O36" s="1784" t="s">
        <v>395</v>
      </c>
      <c r="P36" s="1784"/>
      <c r="Q36" s="1784"/>
      <c r="R36" s="1629"/>
      <c r="S36" s="1629"/>
      <c r="T36" s="1791"/>
      <c r="U36" s="338"/>
      <c r="V36" s="1786"/>
      <c r="W36" s="1786"/>
      <c r="X36" s="1786"/>
      <c r="Y36" s="1806"/>
      <c r="Z36" s="1806"/>
      <c r="AA36" s="1806"/>
      <c r="AB36" s="1806"/>
      <c r="AC36" s="1806"/>
      <c r="AD36" s="1806"/>
      <c r="AE36" s="1806"/>
      <c r="AF36" s="1806"/>
      <c r="AG36" s="1806"/>
      <c r="AH36" s="1806"/>
      <c r="AI36" s="134"/>
      <c r="AJ36" s="42"/>
      <c r="AK36" s="42"/>
      <c r="AL36" s="42"/>
      <c r="AM36" s="42"/>
      <c r="AN36" s="42"/>
      <c r="AO36" s="42"/>
      <c r="AP36" s="42"/>
      <c r="AQ36" s="42"/>
      <c r="AR36" s="42"/>
      <c r="AS36" s="42"/>
      <c r="AT36" s="21"/>
      <c r="AU36" s="21"/>
      <c r="AV36" s="21"/>
      <c r="AW36" s="21"/>
    </row>
    <row r="37" spans="1:49" x14ac:dyDescent="0.15">
      <c r="A37" s="1785">
        <v>3</v>
      </c>
      <c r="B37" s="1785"/>
      <c r="C37" s="1783"/>
      <c r="D37" s="1783"/>
      <c r="E37" s="1783"/>
      <c r="F37" s="1783"/>
      <c r="G37" s="1783"/>
      <c r="H37" s="1783"/>
      <c r="I37" s="1783"/>
      <c r="J37" s="1783"/>
      <c r="K37" s="1783"/>
      <c r="L37" s="1629"/>
      <c r="M37" s="1629"/>
      <c r="N37" s="1629"/>
      <c r="O37" s="1784" t="s">
        <v>395</v>
      </c>
      <c r="P37" s="1784"/>
      <c r="Q37" s="1784"/>
      <c r="R37" s="1629"/>
      <c r="S37" s="1629"/>
      <c r="T37" s="1791"/>
      <c r="U37" s="338"/>
      <c r="V37" s="1786" t="s">
        <v>308</v>
      </c>
      <c r="W37" s="1786"/>
      <c r="X37" s="1786"/>
      <c r="Y37" s="1806"/>
      <c r="Z37" s="1806"/>
      <c r="AA37" s="1806"/>
      <c r="AB37" s="1806"/>
      <c r="AC37" s="1806"/>
      <c r="AD37" s="1806"/>
      <c r="AE37" s="1806"/>
      <c r="AF37" s="1806"/>
      <c r="AG37" s="1806"/>
      <c r="AH37" s="1806"/>
      <c r="AI37" s="134"/>
      <c r="AJ37" s="42"/>
      <c r="AK37" s="42"/>
      <c r="AL37" s="42"/>
      <c r="AM37" s="42"/>
      <c r="AN37" s="42"/>
      <c r="AO37" s="42"/>
      <c r="AP37" s="42"/>
      <c r="AQ37" s="42"/>
      <c r="AR37" s="42"/>
      <c r="AS37" s="42"/>
      <c r="AT37" s="21"/>
      <c r="AU37" s="21"/>
      <c r="AV37" s="21"/>
      <c r="AW37" s="21"/>
    </row>
    <row r="38" spans="1:49" x14ac:dyDescent="0.15">
      <c r="A38" s="1785"/>
      <c r="B38" s="1785"/>
      <c r="C38" s="1783"/>
      <c r="D38" s="1783"/>
      <c r="E38" s="1783"/>
      <c r="F38" s="1783"/>
      <c r="G38" s="1783"/>
      <c r="H38" s="1783"/>
      <c r="I38" s="1783"/>
      <c r="J38" s="1783"/>
      <c r="K38" s="1783"/>
      <c r="L38" s="1629"/>
      <c r="M38" s="1629"/>
      <c r="N38" s="1629"/>
      <c r="O38" s="1784" t="s">
        <v>395</v>
      </c>
      <c r="P38" s="1784"/>
      <c r="Q38" s="1784"/>
      <c r="R38" s="1629"/>
      <c r="S38" s="1629"/>
      <c r="T38" s="1791"/>
      <c r="U38" s="338"/>
      <c r="V38" s="1786"/>
      <c r="W38" s="1786"/>
      <c r="X38" s="1786"/>
      <c r="Y38" s="1806"/>
      <c r="Z38" s="1806"/>
      <c r="AA38" s="1806"/>
      <c r="AB38" s="1806"/>
      <c r="AC38" s="1806"/>
      <c r="AD38" s="1806"/>
      <c r="AE38" s="1806"/>
      <c r="AF38" s="1806"/>
      <c r="AG38" s="1806"/>
      <c r="AH38" s="1806"/>
      <c r="AI38" s="134"/>
      <c r="AJ38" s="42"/>
      <c r="AK38" s="42"/>
      <c r="AL38" s="42"/>
      <c r="AM38" s="42"/>
      <c r="AN38" s="42"/>
      <c r="AO38" s="42"/>
      <c r="AP38" s="42"/>
      <c r="AQ38" s="42"/>
      <c r="AR38" s="42"/>
      <c r="AS38" s="42"/>
      <c r="AT38" s="21"/>
      <c r="AU38" s="21"/>
      <c r="AV38" s="21"/>
      <c r="AW38" s="21"/>
    </row>
    <row r="39" spans="1:49" ht="13.5" customHeight="1" x14ac:dyDescent="0.15">
      <c r="A39" s="1785">
        <v>4</v>
      </c>
      <c r="B39" s="1785"/>
      <c r="C39" s="1783"/>
      <c r="D39" s="1783"/>
      <c r="E39" s="1783"/>
      <c r="F39" s="1783"/>
      <c r="G39" s="1783"/>
      <c r="H39" s="1783"/>
      <c r="I39" s="1783"/>
      <c r="J39" s="1783"/>
      <c r="K39" s="1783"/>
      <c r="L39" s="1629"/>
      <c r="M39" s="1629"/>
      <c r="N39" s="1629"/>
      <c r="O39" s="1784" t="s">
        <v>395</v>
      </c>
      <c r="P39" s="1784"/>
      <c r="Q39" s="1784"/>
      <c r="R39" s="1629"/>
      <c r="S39" s="1629"/>
      <c r="T39" s="1791"/>
      <c r="U39" s="338"/>
      <c r="V39" s="1786" t="s">
        <v>385</v>
      </c>
      <c r="W39" s="1786"/>
      <c r="X39" s="1786"/>
      <c r="Y39" s="1806"/>
      <c r="Z39" s="1806"/>
      <c r="AA39" s="1806"/>
      <c r="AB39" s="1806"/>
      <c r="AC39" s="1806"/>
      <c r="AD39" s="1806"/>
      <c r="AE39" s="1806"/>
      <c r="AF39" s="1806"/>
      <c r="AG39" s="1806"/>
      <c r="AH39" s="1806"/>
      <c r="AI39" s="134"/>
      <c r="AJ39" s="42"/>
      <c r="AK39" s="42"/>
      <c r="AL39" s="42"/>
      <c r="AM39" s="42"/>
      <c r="AN39" s="42"/>
      <c r="AO39" s="42"/>
      <c r="AP39" s="42"/>
      <c r="AQ39" s="42"/>
      <c r="AR39" s="42"/>
      <c r="AS39" s="42"/>
      <c r="AT39" s="21"/>
      <c r="AU39" s="21"/>
      <c r="AV39" s="21"/>
      <c r="AW39" s="21"/>
    </row>
    <row r="40" spans="1:49" ht="13.5" customHeight="1" x14ac:dyDescent="0.15">
      <c r="A40" s="1785"/>
      <c r="B40" s="1785"/>
      <c r="C40" s="1783"/>
      <c r="D40" s="1783"/>
      <c r="E40" s="1783"/>
      <c r="F40" s="1783"/>
      <c r="G40" s="1783"/>
      <c r="H40" s="1783"/>
      <c r="I40" s="1783"/>
      <c r="J40" s="1783"/>
      <c r="K40" s="1783"/>
      <c r="L40" s="1629"/>
      <c r="M40" s="1629"/>
      <c r="N40" s="1629"/>
      <c r="O40" s="1784" t="s">
        <v>395</v>
      </c>
      <c r="P40" s="1784"/>
      <c r="Q40" s="1784"/>
      <c r="R40" s="1629"/>
      <c r="S40" s="1629"/>
      <c r="T40" s="1791"/>
      <c r="U40" s="338"/>
      <c r="V40" s="1786"/>
      <c r="W40" s="1786"/>
      <c r="X40" s="1786"/>
      <c r="Y40" s="1806"/>
      <c r="Z40" s="1806"/>
      <c r="AA40" s="1806"/>
      <c r="AB40" s="1806"/>
      <c r="AC40" s="1806"/>
      <c r="AD40" s="1806"/>
      <c r="AE40" s="1806"/>
      <c r="AF40" s="1806"/>
      <c r="AG40" s="1806"/>
      <c r="AH40" s="1806"/>
      <c r="AI40" s="134"/>
      <c r="AJ40" s="42"/>
      <c r="AK40" s="42"/>
      <c r="AL40" s="42"/>
      <c r="AM40" s="42"/>
      <c r="AN40" s="42"/>
      <c r="AO40" s="42"/>
      <c r="AP40" s="42"/>
      <c r="AQ40" s="42"/>
      <c r="AR40" s="42"/>
      <c r="AS40" s="42"/>
      <c r="AT40" s="21"/>
      <c r="AU40" s="21"/>
      <c r="AV40" s="21"/>
      <c r="AW40" s="21"/>
    </row>
    <row r="41" spans="1:49" x14ac:dyDescent="0.15">
      <c r="A41" s="1785">
        <v>5</v>
      </c>
      <c r="B41" s="1785"/>
      <c r="C41" s="1783"/>
      <c r="D41" s="1783"/>
      <c r="E41" s="1783"/>
      <c r="F41" s="1783"/>
      <c r="G41" s="1783"/>
      <c r="H41" s="1783"/>
      <c r="I41" s="1783"/>
      <c r="J41" s="1783"/>
      <c r="K41" s="1783"/>
      <c r="L41" s="1629"/>
      <c r="M41" s="1629"/>
      <c r="N41" s="1629"/>
      <c r="O41" s="1784" t="s">
        <v>395</v>
      </c>
      <c r="P41" s="1784"/>
      <c r="Q41" s="1784"/>
      <c r="R41" s="1629"/>
      <c r="S41" s="1629"/>
      <c r="T41" s="1791"/>
      <c r="U41" s="338"/>
      <c r="V41" s="1786" t="s">
        <v>386</v>
      </c>
      <c r="W41" s="1786"/>
      <c r="X41" s="1786"/>
      <c r="Y41" s="1806"/>
      <c r="Z41" s="1806"/>
      <c r="AA41" s="1806"/>
      <c r="AB41" s="1806"/>
      <c r="AC41" s="1806"/>
      <c r="AD41" s="1806"/>
      <c r="AE41" s="1806"/>
      <c r="AF41" s="1806"/>
      <c r="AG41" s="1806"/>
      <c r="AH41" s="1806"/>
      <c r="AI41" s="134"/>
      <c r="AJ41" s="42"/>
      <c r="AK41" s="42"/>
      <c r="AL41" s="42"/>
      <c r="AM41" s="42"/>
      <c r="AN41" s="42"/>
      <c r="AO41" s="42"/>
      <c r="AP41" s="42"/>
      <c r="AQ41" s="42"/>
      <c r="AR41" s="42"/>
      <c r="AS41" s="42"/>
      <c r="AT41" s="21"/>
      <c r="AU41" s="21"/>
      <c r="AV41" s="21"/>
      <c r="AW41" s="21"/>
    </row>
    <row r="42" spans="1:49" x14ac:dyDescent="0.15">
      <c r="A42" s="1785"/>
      <c r="B42" s="1785"/>
      <c r="C42" s="1783"/>
      <c r="D42" s="1783"/>
      <c r="E42" s="1783"/>
      <c r="F42" s="1783"/>
      <c r="G42" s="1783"/>
      <c r="H42" s="1783"/>
      <c r="I42" s="1783"/>
      <c r="J42" s="1783"/>
      <c r="K42" s="1783"/>
      <c r="L42" s="1629"/>
      <c r="M42" s="1629"/>
      <c r="N42" s="1629"/>
      <c r="O42" s="1784" t="s">
        <v>395</v>
      </c>
      <c r="P42" s="1784"/>
      <c r="Q42" s="1784"/>
      <c r="R42" s="1629"/>
      <c r="S42" s="1629"/>
      <c r="T42" s="1791"/>
      <c r="U42" s="338"/>
      <c r="V42" s="1786"/>
      <c r="W42" s="1786"/>
      <c r="X42" s="1786"/>
      <c r="Y42" s="1806"/>
      <c r="Z42" s="1806"/>
      <c r="AA42" s="1806"/>
      <c r="AB42" s="1806"/>
      <c r="AC42" s="1806"/>
      <c r="AD42" s="1806"/>
      <c r="AE42" s="1806"/>
      <c r="AF42" s="1806"/>
      <c r="AG42" s="1806"/>
      <c r="AH42" s="1806"/>
      <c r="AJ42" s="42"/>
      <c r="AK42" s="42"/>
      <c r="AL42" s="42"/>
      <c r="AM42" s="42"/>
      <c r="AN42" s="42"/>
      <c r="AO42" s="42"/>
      <c r="AP42" s="42"/>
      <c r="AQ42" s="42"/>
      <c r="AR42" s="42"/>
      <c r="AS42" s="42"/>
      <c r="AT42" s="21"/>
      <c r="AU42" s="21"/>
      <c r="AV42" s="21"/>
      <c r="AW42" s="21"/>
    </row>
    <row r="43" spans="1:49" x14ac:dyDescent="0.15">
      <c r="A43" s="1785">
        <v>6</v>
      </c>
      <c r="B43" s="1785"/>
      <c r="C43" s="1783"/>
      <c r="D43" s="1783"/>
      <c r="E43" s="1783"/>
      <c r="F43" s="1783"/>
      <c r="G43" s="1783"/>
      <c r="H43" s="1783"/>
      <c r="I43" s="1783"/>
      <c r="J43" s="1783"/>
      <c r="K43" s="1783"/>
      <c r="L43" s="1629"/>
      <c r="M43" s="1629"/>
      <c r="N43" s="1629"/>
      <c r="O43" s="1784" t="s">
        <v>395</v>
      </c>
      <c r="P43" s="1784"/>
      <c r="Q43" s="1784"/>
      <c r="R43" s="1629"/>
      <c r="S43" s="1629"/>
      <c r="T43" s="1791"/>
      <c r="U43" s="339"/>
      <c r="V43" s="1844" t="s">
        <v>417</v>
      </c>
      <c r="W43" s="1845"/>
      <c r="X43" s="1845"/>
      <c r="Y43" s="1845"/>
      <c r="Z43" s="1845"/>
      <c r="AA43" s="1845"/>
      <c r="AB43" s="1845"/>
      <c r="AC43" s="1845"/>
      <c r="AD43" s="1845"/>
      <c r="AE43" s="1845"/>
      <c r="AF43" s="1845"/>
      <c r="AG43" s="1845"/>
      <c r="AH43" s="1846"/>
      <c r="AJ43" s="11"/>
      <c r="AK43" s="22"/>
      <c r="AL43" s="22"/>
      <c r="AM43" s="22"/>
      <c r="AN43" s="22"/>
      <c r="AO43" s="20"/>
      <c r="AP43" s="28"/>
      <c r="AQ43" s="21"/>
      <c r="AR43" s="21"/>
      <c r="AS43" s="21"/>
      <c r="AT43" s="21"/>
      <c r="AU43" s="21"/>
      <c r="AV43" s="21"/>
      <c r="AW43" s="21"/>
    </row>
    <row r="44" spans="1:49" x14ac:dyDescent="0.15">
      <c r="A44" s="1785"/>
      <c r="B44" s="1785"/>
      <c r="C44" s="1783"/>
      <c r="D44" s="1783"/>
      <c r="E44" s="1783"/>
      <c r="F44" s="1783"/>
      <c r="G44" s="1783"/>
      <c r="H44" s="1783"/>
      <c r="I44" s="1783"/>
      <c r="J44" s="1783"/>
      <c r="K44" s="1783"/>
      <c r="L44" s="1629"/>
      <c r="M44" s="1629"/>
      <c r="N44" s="1629"/>
      <c r="O44" s="1784" t="s">
        <v>395</v>
      </c>
      <c r="P44" s="1784"/>
      <c r="Q44" s="1784"/>
      <c r="R44" s="1629"/>
      <c r="S44" s="1629"/>
      <c r="T44" s="1791"/>
      <c r="U44" s="339"/>
      <c r="V44" s="1847"/>
      <c r="W44" s="1848"/>
      <c r="X44" s="1848"/>
      <c r="Y44" s="1848"/>
      <c r="Z44" s="1848"/>
      <c r="AA44" s="1848"/>
      <c r="AB44" s="1848"/>
      <c r="AC44" s="1848"/>
      <c r="AD44" s="1848"/>
      <c r="AE44" s="1848"/>
      <c r="AF44" s="1848"/>
      <c r="AG44" s="1848"/>
      <c r="AH44" s="1849"/>
      <c r="AJ44" s="11"/>
      <c r="AK44" s="22"/>
      <c r="AL44" s="22"/>
      <c r="AM44" s="22"/>
      <c r="AN44" s="22"/>
      <c r="AO44" s="20"/>
      <c r="AP44" s="28"/>
      <c r="AQ44" s="21"/>
      <c r="AR44" s="21"/>
      <c r="AS44" s="21"/>
      <c r="AT44" s="21"/>
      <c r="AU44" s="21"/>
      <c r="AV44" s="21"/>
      <c r="AW44" s="21"/>
    </row>
    <row r="45" spans="1:49" x14ac:dyDescent="0.15">
      <c r="A45" s="1785">
        <v>7</v>
      </c>
      <c r="B45" s="1785"/>
      <c r="C45" s="1783"/>
      <c r="D45" s="1783"/>
      <c r="E45" s="1783"/>
      <c r="F45" s="1783"/>
      <c r="G45" s="1783"/>
      <c r="H45" s="1783"/>
      <c r="I45" s="1783"/>
      <c r="J45" s="1783"/>
      <c r="K45" s="1783"/>
      <c r="L45" s="1629"/>
      <c r="M45" s="1629"/>
      <c r="N45" s="1629"/>
      <c r="O45" s="1784" t="s">
        <v>395</v>
      </c>
      <c r="P45" s="1784"/>
      <c r="Q45" s="1784"/>
      <c r="R45" s="1629"/>
      <c r="S45" s="1629"/>
      <c r="T45" s="1791"/>
      <c r="U45" s="338"/>
      <c r="V45" s="1838"/>
      <c r="W45" s="1838"/>
      <c r="X45" s="1838"/>
      <c r="Y45" s="1806"/>
      <c r="Z45" s="1806"/>
      <c r="AA45" s="1806"/>
      <c r="AB45" s="1806"/>
      <c r="AC45" s="1806"/>
      <c r="AD45" s="1806"/>
      <c r="AE45" s="1806"/>
      <c r="AF45" s="1806"/>
      <c r="AG45" s="1806"/>
      <c r="AH45" s="1806"/>
      <c r="AJ45" s="11"/>
      <c r="AK45" s="22"/>
      <c r="AL45" s="22"/>
      <c r="AM45" s="22"/>
      <c r="AN45" s="11"/>
      <c r="AO45" s="20"/>
      <c r="AP45" s="28"/>
      <c r="AQ45" s="21"/>
      <c r="AR45" s="21"/>
      <c r="AS45" s="21"/>
      <c r="AT45" s="21"/>
      <c r="AU45" s="21"/>
      <c r="AV45" s="21"/>
      <c r="AW45" s="21"/>
    </row>
    <row r="46" spans="1:49" x14ac:dyDescent="0.15">
      <c r="A46" s="1785"/>
      <c r="B46" s="1785"/>
      <c r="C46" s="1783"/>
      <c r="D46" s="1783"/>
      <c r="E46" s="1783"/>
      <c r="F46" s="1783"/>
      <c r="G46" s="1783"/>
      <c r="H46" s="1783"/>
      <c r="I46" s="1783"/>
      <c r="J46" s="1783"/>
      <c r="K46" s="1783"/>
      <c r="L46" s="1629"/>
      <c r="M46" s="1629"/>
      <c r="N46" s="1629"/>
      <c r="O46" s="1784" t="s">
        <v>395</v>
      </c>
      <c r="P46" s="1784"/>
      <c r="Q46" s="1784"/>
      <c r="R46" s="1629"/>
      <c r="S46" s="1629"/>
      <c r="T46" s="1791"/>
      <c r="U46" s="338"/>
      <c r="V46" s="1838"/>
      <c r="W46" s="1838"/>
      <c r="X46" s="1838"/>
      <c r="Y46" s="1806"/>
      <c r="Z46" s="1806"/>
      <c r="AA46" s="1806"/>
      <c r="AB46" s="1806"/>
      <c r="AC46" s="1806"/>
      <c r="AD46" s="1806"/>
      <c r="AE46" s="1806"/>
      <c r="AF46" s="1806"/>
      <c r="AG46" s="1806"/>
      <c r="AH46" s="1806"/>
      <c r="AJ46" s="11"/>
      <c r="AK46" s="11"/>
      <c r="AL46" s="11"/>
      <c r="AM46" s="11"/>
      <c r="AN46" s="11"/>
      <c r="AO46" s="20"/>
      <c r="AP46" s="28"/>
      <c r="AQ46" s="21"/>
      <c r="AR46" s="21"/>
      <c r="AS46" s="21"/>
      <c r="AT46" s="21"/>
      <c r="AU46" s="21"/>
      <c r="AV46" s="21"/>
      <c r="AW46" s="21"/>
    </row>
    <row r="47" spans="1:49" x14ac:dyDescent="0.15">
      <c r="A47" s="1785">
        <v>8</v>
      </c>
      <c r="B47" s="1785"/>
      <c r="C47" s="1783"/>
      <c r="D47" s="1783"/>
      <c r="E47" s="1783"/>
      <c r="F47" s="1783"/>
      <c r="G47" s="1783"/>
      <c r="H47" s="1783"/>
      <c r="I47" s="1783"/>
      <c r="J47" s="1783"/>
      <c r="K47" s="1783"/>
      <c r="L47" s="1629"/>
      <c r="M47" s="1629"/>
      <c r="N47" s="1629"/>
      <c r="O47" s="1784" t="s">
        <v>395</v>
      </c>
      <c r="P47" s="1784"/>
      <c r="Q47" s="1784"/>
      <c r="R47" s="1629"/>
      <c r="S47" s="1629"/>
      <c r="T47" s="1791"/>
      <c r="U47" s="338"/>
      <c r="V47" s="1838"/>
      <c r="W47" s="1838"/>
      <c r="X47" s="1838"/>
      <c r="Y47" s="1806"/>
      <c r="Z47" s="1806"/>
      <c r="AA47" s="1806"/>
      <c r="AB47" s="1806"/>
      <c r="AC47" s="1806"/>
      <c r="AD47" s="1806"/>
      <c r="AE47" s="1806"/>
      <c r="AF47" s="1806"/>
      <c r="AG47" s="1806"/>
      <c r="AH47" s="1806"/>
      <c r="AJ47" s="23"/>
      <c r="AK47" s="23"/>
      <c r="AL47" s="23"/>
      <c r="AM47" s="39"/>
      <c r="AN47" s="11"/>
      <c r="AO47" s="20"/>
      <c r="AP47" s="28"/>
      <c r="AQ47" s="21"/>
      <c r="AR47" s="21"/>
      <c r="AS47" s="21"/>
      <c r="AT47" s="21"/>
      <c r="AU47" s="21"/>
      <c r="AV47" s="21"/>
      <c r="AW47" s="21"/>
    </row>
    <row r="48" spans="1:49" x14ac:dyDescent="0.15">
      <c r="A48" s="1785"/>
      <c r="B48" s="1785"/>
      <c r="C48" s="1783"/>
      <c r="D48" s="1783"/>
      <c r="E48" s="1783"/>
      <c r="F48" s="1783"/>
      <c r="G48" s="1783"/>
      <c r="H48" s="1783"/>
      <c r="I48" s="1783"/>
      <c r="J48" s="1783"/>
      <c r="K48" s="1783"/>
      <c r="L48" s="1629"/>
      <c r="M48" s="1629"/>
      <c r="N48" s="1629"/>
      <c r="O48" s="1784" t="s">
        <v>395</v>
      </c>
      <c r="P48" s="1784"/>
      <c r="Q48" s="1784"/>
      <c r="R48" s="1629"/>
      <c r="S48" s="1629"/>
      <c r="T48" s="1791"/>
      <c r="U48" s="338"/>
      <c r="V48" s="1838"/>
      <c r="W48" s="1838"/>
      <c r="X48" s="1838"/>
      <c r="Y48" s="1806"/>
      <c r="Z48" s="1806"/>
      <c r="AA48" s="1806"/>
      <c r="AB48" s="1806"/>
      <c r="AC48" s="1806"/>
      <c r="AD48" s="1806"/>
      <c r="AE48" s="1806"/>
      <c r="AF48" s="1806"/>
      <c r="AG48" s="1806"/>
      <c r="AH48" s="1806"/>
      <c r="AJ48" s="23"/>
      <c r="AK48" s="23"/>
      <c r="AL48" s="23"/>
      <c r="AM48" s="39"/>
      <c r="AN48" s="11"/>
      <c r="AO48" s="20"/>
      <c r="AP48" s="28"/>
      <c r="AQ48" s="11"/>
      <c r="AR48" s="11"/>
      <c r="AS48" s="11"/>
      <c r="AT48" s="11"/>
      <c r="AU48" s="11"/>
      <c r="AV48" s="11"/>
      <c r="AW48" s="11"/>
    </row>
    <row r="49" spans="1:74" x14ac:dyDescent="0.15">
      <c r="A49" s="1785">
        <v>9</v>
      </c>
      <c r="B49" s="1785"/>
      <c r="C49" s="1783"/>
      <c r="D49" s="1783"/>
      <c r="E49" s="1783"/>
      <c r="F49" s="1783"/>
      <c r="G49" s="1783"/>
      <c r="H49" s="1783"/>
      <c r="I49" s="1783"/>
      <c r="J49" s="1783"/>
      <c r="K49" s="1783"/>
      <c r="L49" s="1629"/>
      <c r="M49" s="1629"/>
      <c r="N49" s="1629"/>
      <c r="O49" s="1784" t="s">
        <v>395</v>
      </c>
      <c r="P49" s="1784"/>
      <c r="Q49" s="1784"/>
      <c r="R49" s="1629"/>
      <c r="S49" s="1629"/>
      <c r="T49" s="1791"/>
      <c r="U49" s="338"/>
      <c r="V49" s="1838"/>
      <c r="W49" s="1838"/>
      <c r="X49" s="1838"/>
      <c r="Y49" s="1806"/>
      <c r="Z49" s="1806"/>
      <c r="AA49" s="1806"/>
      <c r="AB49" s="1806"/>
      <c r="AC49" s="1806"/>
      <c r="AD49" s="1806"/>
      <c r="AE49" s="1806"/>
      <c r="AF49" s="1806"/>
      <c r="AG49" s="1806"/>
      <c r="AH49" s="1806"/>
      <c r="AJ49" s="23"/>
      <c r="AK49" s="23"/>
      <c r="AL49" s="23"/>
      <c r="AM49" s="39"/>
      <c r="AN49" s="11"/>
      <c r="AO49" s="40"/>
      <c r="AP49" s="41"/>
    </row>
    <row r="50" spans="1:74" x14ac:dyDescent="0.15">
      <c r="A50" s="1785"/>
      <c r="B50" s="1785"/>
      <c r="C50" s="1783"/>
      <c r="D50" s="1783"/>
      <c r="E50" s="1783"/>
      <c r="F50" s="1783"/>
      <c r="G50" s="1783"/>
      <c r="H50" s="1783"/>
      <c r="I50" s="1783"/>
      <c r="J50" s="1783"/>
      <c r="K50" s="1783"/>
      <c r="L50" s="1629"/>
      <c r="M50" s="1629"/>
      <c r="N50" s="1629"/>
      <c r="O50" s="1784" t="s">
        <v>395</v>
      </c>
      <c r="P50" s="1784"/>
      <c r="Q50" s="1784"/>
      <c r="R50" s="1629"/>
      <c r="S50" s="1629"/>
      <c r="T50" s="1791"/>
      <c r="U50" s="338"/>
      <c r="V50" s="1838"/>
      <c r="W50" s="1838"/>
      <c r="X50" s="1838"/>
      <c r="Y50" s="1806"/>
      <c r="Z50" s="1806"/>
      <c r="AA50" s="1806"/>
      <c r="AB50" s="1806"/>
      <c r="AC50" s="1806"/>
      <c r="AD50" s="1806"/>
      <c r="AE50" s="1806"/>
      <c r="AF50" s="1806"/>
      <c r="AG50" s="1806"/>
      <c r="AH50" s="1806"/>
      <c r="AJ50" s="11"/>
      <c r="AK50" s="11"/>
      <c r="AL50" s="11"/>
      <c r="AM50" s="11"/>
      <c r="AN50" s="134"/>
      <c r="AO50" s="25"/>
      <c r="AP50" s="27"/>
    </row>
    <row r="51" spans="1:74" x14ac:dyDescent="0.15">
      <c r="A51" s="1785">
        <v>10</v>
      </c>
      <c r="B51" s="1785"/>
      <c r="C51" s="1783"/>
      <c r="D51" s="1783"/>
      <c r="E51" s="1783"/>
      <c r="F51" s="1783"/>
      <c r="G51" s="1783"/>
      <c r="H51" s="1783"/>
      <c r="I51" s="1783"/>
      <c r="J51" s="1783"/>
      <c r="K51" s="1783"/>
      <c r="L51" s="1629"/>
      <c r="M51" s="1629"/>
      <c r="N51" s="1629"/>
      <c r="O51" s="1784" t="s">
        <v>395</v>
      </c>
      <c r="P51" s="1784"/>
      <c r="Q51" s="1784"/>
      <c r="R51" s="1629"/>
      <c r="S51" s="1629"/>
      <c r="T51" s="1791"/>
      <c r="U51" s="338"/>
      <c r="V51" s="1838"/>
      <c r="W51" s="1838"/>
      <c r="X51" s="1838"/>
      <c r="Y51" s="1806"/>
      <c r="Z51" s="1806"/>
      <c r="AA51" s="1806"/>
      <c r="AB51" s="1806"/>
      <c r="AC51" s="1806"/>
      <c r="AD51" s="1806"/>
      <c r="AE51" s="1806"/>
      <c r="AF51" s="1806"/>
      <c r="AG51" s="1806"/>
      <c r="AH51" s="1806"/>
      <c r="AJ51" s="134"/>
      <c r="AK51" s="134"/>
      <c r="AL51" s="134"/>
      <c r="AM51" s="134"/>
      <c r="AN51" s="134"/>
      <c r="AO51" s="25"/>
      <c r="AP51" s="27"/>
    </row>
    <row r="52" spans="1:74" ht="13.5" customHeight="1" x14ac:dyDescent="0.15">
      <c r="A52" s="1785"/>
      <c r="B52" s="1785"/>
      <c r="C52" s="1783"/>
      <c r="D52" s="1783"/>
      <c r="E52" s="1783"/>
      <c r="F52" s="1783"/>
      <c r="G52" s="1783"/>
      <c r="H52" s="1783"/>
      <c r="I52" s="1783"/>
      <c r="J52" s="1783"/>
      <c r="K52" s="1783"/>
      <c r="L52" s="1629"/>
      <c r="M52" s="1629"/>
      <c r="N52" s="1629"/>
      <c r="O52" s="1784" t="s">
        <v>395</v>
      </c>
      <c r="P52" s="1784"/>
      <c r="Q52" s="1784"/>
      <c r="R52" s="1629"/>
      <c r="S52" s="1629"/>
      <c r="T52" s="1791"/>
      <c r="U52" s="338"/>
      <c r="V52" s="1838"/>
      <c r="W52" s="1838"/>
      <c r="X52" s="1838"/>
      <c r="Y52" s="1806"/>
      <c r="Z52" s="1806"/>
      <c r="AA52" s="1806"/>
      <c r="AB52" s="1806"/>
      <c r="AC52" s="1806"/>
      <c r="AD52" s="1806"/>
      <c r="AE52" s="1806"/>
      <c r="AF52" s="1806"/>
      <c r="AG52" s="1806"/>
      <c r="AH52" s="1806"/>
      <c r="AJ52" s="134"/>
      <c r="AK52" s="134"/>
      <c r="AL52" s="134"/>
      <c r="AM52" s="134"/>
      <c r="AN52" s="134"/>
      <c r="AO52" s="25"/>
      <c r="AP52" s="27"/>
    </row>
    <row r="53" spans="1:74" ht="13.5" customHeight="1" x14ac:dyDescent="0.15">
      <c r="A53" s="1821" t="s">
        <v>396</v>
      </c>
      <c r="B53" s="1822"/>
      <c r="C53" s="1822"/>
      <c r="D53" s="1822"/>
      <c r="E53" s="1822"/>
      <c r="F53" s="1822"/>
      <c r="G53" s="1823"/>
      <c r="H53" s="1645"/>
      <c r="I53" s="1830"/>
      <c r="J53" s="1830"/>
      <c r="K53" s="1830"/>
      <c r="L53" s="1830"/>
      <c r="M53" s="1830"/>
      <c r="N53" s="1830"/>
      <c r="O53" s="1830"/>
      <c r="P53" s="1830"/>
      <c r="Q53" s="1830"/>
      <c r="R53" s="1830"/>
      <c r="S53" s="1830"/>
      <c r="T53" s="1831"/>
      <c r="U53" s="340"/>
      <c r="V53" s="1838"/>
      <c r="W53" s="1838"/>
      <c r="X53" s="1838"/>
      <c r="Y53" s="1806"/>
      <c r="Z53" s="1806"/>
      <c r="AA53" s="1806"/>
      <c r="AB53" s="1806"/>
      <c r="AC53" s="1806"/>
      <c r="AD53" s="1806"/>
      <c r="AE53" s="1806"/>
      <c r="AF53" s="1806"/>
      <c r="AG53" s="1806"/>
      <c r="AH53" s="1806"/>
      <c r="AJ53" s="134"/>
      <c r="AK53" s="134"/>
      <c r="AL53" s="134"/>
      <c r="AM53" s="134"/>
      <c r="AN53" s="134"/>
      <c r="AO53" s="25"/>
      <c r="AP53" s="27"/>
    </row>
    <row r="54" spans="1:74" ht="13.5" customHeight="1" x14ac:dyDescent="0.15">
      <c r="A54" s="1824"/>
      <c r="B54" s="1825"/>
      <c r="C54" s="1825"/>
      <c r="D54" s="1825"/>
      <c r="E54" s="1825"/>
      <c r="F54" s="1825"/>
      <c r="G54" s="1826"/>
      <c r="H54" s="1832"/>
      <c r="I54" s="1833"/>
      <c r="J54" s="1833"/>
      <c r="K54" s="1833"/>
      <c r="L54" s="1833"/>
      <c r="M54" s="1833"/>
      <c r="N54" s="1833"/>
      <c r="O54" s="1833"/>
      <c r="P54" s="1833"/>
      <c r="Q54" s="1833"/>
      <c r="R54" s="1833"/>
      <c r="S54" s="1833"/>
      <c r="T54" s="1834"/>
      <c r="U54" s="340"/>
      <c r="V54" s="1838"/>
      <c r="W54" s="1838"/>
      <c r="X54" s="1838"/>
      <c r="Y54" s="1806"/>
      <c r="Z54" s="1806"/>
      <c r="AA54" s="1806"/>
      <c r="AB54" s="1806"/>
      <c r="AC54" s="1806"/>
      <c r="AD54" s="1806"/>
      <c r="AE54" s="1806"/>
      <c r="AF54" s="1806"/>
      <c r="AG54" s="1806"/>
      <c r="AH54" s="1806"/>
      <c r="AJ54" s="134"/>
      <c r="AK54" s="134"/>
      <c r="AL54" s="134"/>
      <c r="AM54" s="134"/>
      <c r="AN54" s="134"/>
      <c r="AO54" s="24"/>
      <c r="AP54" s="29"/>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row>
    <row r="55" spans="1:74" ht="13.5" customHeight="1" x14ac:dyDescent="0.15">
      <c r="A55" s="1827"/>
      <c r="B55" s="1828"/>
      <c r="C55" s="1828"/>
      <c r="D55" s="1828"/>
      <c r="E55" s="1828"/>
      <c r="F55" s="1828"/>
      <c r="G55" s="1829"/>
      <c r="H55" s="1835"/>
      <c r="I55" s="1836"/>
      <c r="J55" s="1836"/>
      <c r="K55" s="1836"/>
      <c r="L55" s="1836"/>
      <c r="M55" s="1836"/>
      <c r="N55" s="1836"/>
      <c r="O55" s="1836"/>
      <c r="P55" s="1836"/>
      <c r="Q55" s="1836"/>
      <c r="R55" s="1836"/>
      <c r="S55" s="1836"/>
      <c r="T55" s="1837"/>
      <c r="U55" s="340"/>
      <c r="V55" s="1838"/>
      <c r="W55" s="1838"/>
      <c r="X55" s="1838"/>
      <c r="Y55" s="1806"/>
      <c r="Z55" s="1806"/>
      <c r="AA55" s="1806"/>
      <c r="AB55" s="1806"/>
      <c r="AC55" s="1806"/>
      <c r="AD55" s="1806"/>
      <c r="AE55" s="1806"/>
      <c r="AF55" s="1806"/>
      <c r="AG55" s="1806"/>
      <c r="AH55" s="1806"/>
      <c r="AJ55" s="134"/>
      <c r="AK55" s="134"/>
      <c r="AL55" s="134"/>
      <c r="AM55" s="134"/>
      <c r="AN55" s="134"/>
      <c r="AO55" s="24"/>
      <c r="AP55" s="29"/>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row>
    <row r="56" spans="1:74" ht="13.5" customHeight="1" x14ac:dyDescent="0.15">
      <c r="A56" s="1795" t="s">
        <v>292</v>
      </c>
      <c r="B56" s="1796"/>
      <c r="C56" s="1796"/>
      <c r="D56" s="1796"/>
      <c r="E56" s="1796"/>
      <c r="F56" s="1796"/>
      <c r="G56" s="1796"/>
      <c r="H56" s="1796"/>
      <c r="I56" s="1796"/>
      <c r="J56" s="1796"/>
      <c r="K56" s="1796"/>
      <c r="L56" s="1796"/>
      <c r="M56" s="1796"/>
      <c r="N56" s="1796"/>
      <c r="O56" s="1797"/>
      <c r="P56" s="1795" t="s">
        <v>294</v>
      </c>
      <c r="Q56" s="1796"/>
      <c r="R56" s="1796"/>
      <c r="S56" s="1796"/>
      <c r="T56" s="1797"/>
      <c r="U56" s="335"/>
      <c r="V56" s="1838"/>
      <c r="W56" s="1838"/>
      <c r="X56" s="1838"/>
      <c r="Y56" s="1806"/>
      <c r="Z56" s="1806"/>
      <c r="AA56" s="1806"/>
      <c r="AB56" s="1806"/>
      <c r="AC56" s="1806"/>
      <c r="AD56" s="1806"/>
      <c r="AE56" s="1806"/>
      <c r="AF56" s="1806"/>
      <c r="AG56" s="1806"/>
      <c r="AH56" s="1806"/>
      <c r="AJ56" s="134"/>
      <c r="AK56" s="134"/>
      <c r="AL56" s="134"/>
      <c r="AM56" s="134"/>
      <c r="AN56" s="134"/>
      <c r="AO56" s="24"/>
      <c r="AP56" s="29"/>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row>
    <row r="57" spans="1:74" ht="13.5" customHeight="1" x14ac:dyDescent="0.15">
      <c r="A57" s="1798"/>
      <c r="B57" s="1799"/>
      <c r="C57" s="1799"/>
      <c r="D57" s="1799"/>
      <c r="E57" s="1799"/>
      <c r="F57" s="1799"/>
      <c r="G57" s="1799"/>
      <c r="H57" s="1799"/>
      <c r="I57" s="1799"/>
      <c r="J57" s="1799"/>
      <c r="K57" s="1799"/>
      <c r="L57" s="1799"/>
      <c r="M57" s="1799"/>
      <c r="N57" s="1799"/>
      <c r="O57" s="1800"/>
      <c r="P57" s="1798"/>
      <c r="Q57" s="1799"/>
      <c r="R57" s="1799"/>
      <c r="S57" s="1799"/>
      <c r="T57" s="1800"/>
      <c r="U57" s="329"/>
      <c r="V57" s="134" t="s">
        <v>81</v>
      </c>
      <c r="W57" s="50" t="s">
        <v>418</v>
      </c>
      <c r="X57" s="134" t="s">
        <v>424</v>
      </c>
      <c r="Y57" s="17"/>
      <c r="Z57" s="17"/>
      <c r="AA57" s="17"/>
      <c r="AB57" s="134"/>
      <c r="AC57" s="134"/>
      <c r="AD57" s="17"/>
      <c r="AE57" s="134"/>
      <c r="AF57" s="134"/>
      <c r="AG57" s="134"/>
      <c r="AH57" s="134"/>
      <c r="AJ57" s="134"/>
      <c r="AK57" s="134"/>
      <c r="AL57" s="134"/>
      <c r="AM57" s="134"/>
      <c r="AN57" s="134"/>
      <c r="AO57" s="24"/>
      <c r="AP57" s="29"/>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row>
    <row r="58" spans="1:74" ht="13.5" customHeight="1" x14ac:dyDescent="0.15">
      <c r="A58" s="1792"/>
      <c r="B58" s="1792"/>
      <c r="C58" s="1792"/>
      <c r="D58" s="1792"/>
      <c r="E58" s="1792"/>
      <c r="F58" s="1792"/>
      <c r="G58" s="1792"/>
      <c r="H58" s="1792"/>
      <c r="I58" s="1792"/>
      <c r="J58" s="1792"/>
      <c r="K58" s="1794" t="s">
        <v>295</v>
      </c>
      <c r="L58" s="1792"/>
      <c r="M58" s="1792"/>
      <c r="N58" s="1792"/>
      <c r="O58" s="1792"/>
      <c r="P58" s="1793" t="s">
        <v>296</v>
      </c>
      <c r="Q58" s="1793"/>
      <c r="R58" s="1793"/>
      <c r="S58" s="1793"/>
      <c r="T58" s="1792"/>
      <c r="U58" s="135"/>
      <c r="V58" s="134"/>
      <c r="W58" s="50"/>
      <c r="X58" s="134" t="s">
        <v>425</v>
      </c>
      <c r="Y58" s="17"/>
      <c r="Z58" s="17"/>
      <c r="AA58" s="17"/>
      <c r="AB58" s="134"/>
      <c r="AC58" s="134"/>
      <c r="AD58" s="17"/>
      <c r="AE58" s="134"/>
      <c r="AF58" s="134"/>
      <c r="AG58" s="134"/>
      <c r="AH58" s="134"/>
      <c r="AJ58" s="134"/>
      <c r="AK58" s="134"/>
      <c r="AL58" s="134"/>
      <c r="AM58" s="134"/>
      <c r="AN58" s="17"/>
      <c r="AO58" s="24"/>
      <c r="AP58" s="29"/>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row>
    <row r="59" spans="1:74" ht="13.5" customHeight="1" x14ac:dyDescent="0.15">
      <c r="A59" s="1792"/>
      <c r="B59" s="1792"/>
      <c r="C59" s="1792"/>
      <c r="D59" s="1792"/>
      <c r="E59" s="1792"/>
      <c r="F59" s="1792"/>
      <c r="G59" s="1792"/>
      <c r="H59" s="1792"/>
      <c r="I59" s="1792"/>
      <c r="J59" s="1792"/>
      <c r="K59" s="1794"/>
      <c r="L59" s="1792"/>
      <c r="M59" s="1792"/>
      <c r="N59" s="1792"/>
      <c r="O59" s="1792"/>
      <c r="P59" s="1793"/>
      <c r="Q59" s="1793"/>
      <c r="R59" s="1793"/>
      <c r="S59" s="1793"/>
      <c r="T59" s="1792"/>
      <c r="U59" s="135"/>
      <c r="V59" s="134"/>
      <c r="W59" s="50" t="s">
        <v>419</v>
      </c>
      <c r="X59" s="134" t="s">
        <v>626</v>
      </c>
      <c r="Y59" s="17"/>
      <c r="Z59" s="17"/>
      <c r="AA59" s="17"/>
      <c r="AB59" s="134"/>
      <c r="AC59" s="134"/>
      <c r="AD59" s="17"/>
      <c r="AE59" s="134"/>
      <c r="AF59" s="134"/>
      <c r="AG59" s="134"/>
      <c r="AH59" s="134"/>
      <c r="AO59" s="24"/>
      <c r="AP59" s="29"/>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row>
    <row r="60" spans="1:74" ht="13.5" customHeight="1" x14ac:dyDescent="0.15">
      <c r="A60" s="1792"/>
      <c r="B60" s="1792"/>
      <c r="C60" s="1792"/>
      <c r="D60" s="1792"/>
      <c r="E60" s="1792"/>
      <c r="F60" s="1792"/>
      <c r="G60" s="1792"/>
      <c r="H60" s="1792"/>
      <c r="I60" s="1792"/>
      <c r="J60" s="1792"/>
      <c r="K60" s="1794"/>
      <c r="L60" s="1792"/>
      <c r="M60" s="1792"/>
      <c r="N60" s="1792"/>
      <c r="O60" s="1792"/>
      <c r="P60" s="1793"/>
      <c r="Q60" s="1793"/>
      <c r="R60" s="1793"/>
      <c r="S60" s="1793"/>
      <c r="T60" s="1792"/>
      <c r="U60" s="135"/>
      <c r="V60" s="134"/>
      <c r="W60" s="50" t="s">
        <v>420</v>
      </c>
      <c r="X60" s="134" t="s">
        <v>422</v>
      </c>
      <c r="Y60" s="17"/>
      <c r="Z60" s="17"/>
      <c r="AA60" s="17"/>
      <c r="AB60" s="134"/>
      <c r="AC60" s="134"/>
      <c r="AD60" s="17"/>
      <c r="AE60" s="134"/>
      <c r="AF60" s="134"/>
      <c r="AG60" s="134"/>
      <c r="AH60" s="134"/>
      <c r="AO60" s="24"/>
      <c r="AP60" s="29"/>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row>
    <row r="61" spans="1:74" ht="13.5" customHeight="1" x14ac:dyDescent="0.15">
      <c r="A61" s="1792"/>
      <c r="B61" s="1792"/>
      <c r="C61" s="1792"/>
      <c r="D61" s="1792"/>
      <c r="E61" s="1792"/>
      <c r="F61" s="1792"/>
      <c r="G61" s="1792"/>
      <c r="H61" s="1792"/>
      <c r="I61" s="1792"/>
      <c r="J61" s="1792"/>
      <c r="K61" s="1794"/>
      <c r="L61" s="1792"/>
      <c r="M61" s="1792"/>
      <c r="N61" s="1792"/>
      <c r="O61" s="1792"/>
      <c r="P61" s="1793"/>
      <c r="Q61" s="1793"/>
      <c r="R61" s="1793"/>
      <c r="S61" s="1793"/>
      <c r="T61" s="1792"/>
      <c r="U61" s="135"/>
      <c r="V61" s="134"/>
      <c r="W61" s="50" t="s">
        <v>421</v>
      </c>
      <c r="X61" s="134" t="s">
        <v>423</v>
      </c>
      <c r="Y61" s="17"/>
      <c r="Z61" s="17"/>
      <c r="AA61" s="17"/>
      <c r="AB61" s="134"/>
      <c r="AC61" s="134"/>
      <c r="AD61" s="17"/>
      <c r="AE61" s="134"/>
      <c r="AF61" s="134"/>
      <c r="AG61" s="134"/>
      <c r="AH61" s="134"/>
      <c r="AO61" s="24"/>
      <c r="AP61" s="29"/>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row>
    <row r="62" spans="1:74" x14ac:dyDescent="0.15">
      <c r="V62" s="134"/>
      <c r="W62" s="50"/>
      <c r="X62" s="134"/>
      <c r="Y62" s="17"/>
      <c r="Z62" s="17"/>
      <c r="AA62" s="17"/>
      <c r="AB62" s="134"/>
      <c r="AC62" s="134"/>
      <c r="AD62" s="17"/>
      <c r="AE62" s="134"/>
      <c r="AF62" s="134"/>
      <c r="AG62" s="134"/>
      <c r="AH62" s="134"/>
    </row>
    <row r="63" spans="1:74" x14ac:dyDescent="0.15">
      <c r="V63" s="134"/>
      <c r="W63" s="50"/>
      <c r="X63" s="134"/>
      <c r="Y63" s="17"/>
      <c r="Z63" s="17"/>
      <c r="AA63" s="17"/>
      <c r="AB63" s="134"/>
      <c r="AC63" s="134"/>
      <c r="AD63" s="17"/>
    </row>
    <row r="64" spans="1:74" x14ac:dyDescent="0.15">
      <c r="V64" s="134"/>
      <c r="W64" s="50"/>
      <c r="X64" s="134"/>
      <c r="Y64" s="134"/>
      <c r="Z64" s="134"/>
      <c r="AA64" s="134"/>
      <c r="AB64" s="134"/>
      <c r="AC64" s="134"/>
      <c r="AD64" s="17"/>
    </row>
  </sheetData>
  <sheetProtection sheet="1" objects="1" scenarios="1"/>
  <mergeCells count="406">
    <mergeCell ref="AA49:AA50"/>
    <mergeCell ref="Z47:Z48"/>
    <mergeCell ref="Z45:Z46"/>
    <mergeCell ref="AA45:AA46"/>
    <mergeCell ref="AA51:AA52"/>
    <mergeCell ref="AB51:AB52"/>
    <mergeCell ref="AB45:AB46"/>
    <mergeCell ref="AA47:AA48"/>
    <mergeCell ref="AB47:AB48"/>
    <mergeCell ref="AG47:AG48"/>
    <mergeCell ref="AF47:AF48"/>
    <mergeCell ref="AE55:AE56"/>
    <mergeCell ref="AF55:AF56"/>
    <mergeCell ref="AG51:AG52"/>
    <mergeCell ref="AG49:AG50"/>
    <mergeCell ref="AE53:AE54"/>
    <mergeCell ref="AF53:AF54"/>
    <mergeCell ref="AC47:AC48"/>
    <mergeCell ref="AE49:AE50"/>
    <mergeCell ref="AC51:AC52"/>
    <mergeCell ref="AA55:AA56"/>
    <mergeCell ref="Z53:Z54"/>
    <mergeCell ref="AA53:AA54"/>
    <mergeCell ref="AB53:AB54"/>
    <mergeCell ref="AE51:AE52"/>
    <mergeCell ref="AF51:AF52"/>
    <mergeCell ref="AH55:AH56"/>
    <mergeCell ref="AG55:AG56"/>
    <mergeCell ref="AD55:AD56"/>
    <mergeCell ref="AC53:AC54"/>
    <mergeCell ref="AD53:AD54"/>
    <mergeCell ref="V3:AH4"/>
    <mergeCell ref="AG53:AG54"/>
    <mergeCell ref="AH53:AH54"/>
    <mergeCell ref="Y55:Y56"/>
    <mergeCell ref="Z55:Z56"/>
    <mergeCell ref="AH51:AH52"/>
    <mergeCell ref="Y47:Y48"/>
    <mergeCell ref="AB49:AB50"/>
    <mergeCell ref="AC49:AC50"/>
    <mergeCell ref="AD49:AD50"/>
    <mergeCell ref="AB55:AB56"/>
    <mergeCell ref="AC55:AC56"/>
    <mergeCell ref="AF49:AF50"/>
    <mergeCell ref="AH49:AH50"/>
    <mergeCell ref="AD51:AD52"/>
    <mergeCell ref="AH41:AH42"/>
    <mergeCell ref="AE41:AE42"/>
    <mergeCell ref="AF41:AF42"/>
    <mergeCell ref="AD47:AD48"/>
    <mergeCell ref="AE47:AE48"/>
    <mergeCell ref="AH47:AH48"/>
    <mergeCell ref="V43:AH44"/>
    <mergeCell ref="AG45:AG46"/>
    <mergeCell ref="AH45:AH46"/>
    <mergeCell ref="AF45:AF46"/>
    <mergeCell ref="AC41:AC42"/>
    <mergeCell ref="AD41:AD42"/>
    <mergeCell ref="AC39:AC40"/>
    <mergeCell ref="AD39:AD40"/>
    <mergeCell ref="AE39:AE40"/>
    <mergeCell ref="AF39:AF40"/>
    <mergeCell ref="AH39:AH40"/>
    <mergeCell ref="AA41:AA42"/>
    <mergeCell ref="AB41:AB42"/>
    <mergeCell ref="AC45:AC46"/>
    <mergeCell ref="AD45:AD46"/>
    <mergeCell ref="AE45:AE46"/>
    <mergeCell ref="AH35:AH36"/>
    <mergeCell ref="Y37:Y38"/>
    <mergeCell ref="Z37:Z38"/>
    <mergeCell ref="AA37:AA38"/>
    <mergeCell ref="AB37:AB38"/>
    <mergeCell ref="AC37:AC38"/>
    <mergeCell ref="AG41:AG42"/>
    <mergeCell ref="AA39:AA40"/>
    <mergeCell ref="AB39:AB40"/>
    <mergeCell ref="AD37:AD38"/>
    <mergeCell ref="AE37:AE38"/>
    <mergeCell ref="AF37:AF38"/>
    <mergeCell ref="AG37:AG38"/>
    <mergeCell ref="AG39:AG40"/>
    <mergeCell ref="AH37:AH38"/>
    <mergeCell ref="Y35:Y36"/>
    <mergeCell ref="Z35:Z36"/>
    <mergeCell ref="AA35:AA36"/>
    <mergeCell ref="AB35:AB36"/>
    <mergeCell ref="AC35:AC36"/>
    <mergeCell ref="AD35:AD36"/>
    <mergeCell ref="AE35:AE36"/>
    <mergeCell ref="AF35:AF36"/>
    <mergeCell ref="AG35:AG36"/>
    <mergeCell ref="AH31:AH32"/>
    <mergeCell ref="Y33:Y34"/>
    <mergeCell ref="Z33:Z34"/>
    <mergeCell ref="AA33:AA34"/>
    <mergeCell ref="AB33:AB34"/>
    <mergeCell ref="AC33:AC34"/>
    <mergeCell ref="AD33:AD34"/>
    <mergeCell ref="AE33:AE34"/>
    <mergeCell ref="AF33:AF34"/>
    <mergeCell ref="AG33:AG34"/>
    <mergeCell ref="AH33:AH34"/>
    <mergeCell ref="Y31:Y32"/>
    <mergeCell ref="Z31:Z32"/>
    <mergeCell ref="AA31:AA32"/>
    <mergeCell ref="AB31:AB32"/>
    <mergeCell ref="AC31:AC32"/>
    <mergeCell ref="AD31:AD32"/>
    <mergeCell ref="AE31:AE32"/>
    <mergeCell ref="AF31:AF32"/>
    <mergeCell ref="AG31:AG32"/>
    <mergeCell ref="AH27:AH28"/>
    <mergeCell ref="Y29:Y30"/>
    <mergeCell ref="Z29:Z30"/>
    <mergeCell ref="AA29:AA30"/>
    <mergeCell ref="AB29:AB30"/>
    <mergeCell ref="AC29:AC30"/>
    <mergeCell ref="AD29:AD30"/>
    <mergeCell ref="AE29:AE30"/>
    <mergeCell ref="AF29:AF30"/>
    <mergeCell ref="AG29:AG30"/>
    <mergeCell ref="AH29:AH30"/>
    <mergeCell ref="Y27:Y28"/>
    <mergeCell ref="Z27:Z28"/>
    <mergeCell ref="AA27:AA28"/>
    <mergeCell ref="AB27:AB28"/>
    <mergeCell ref="AC27:AC28"/>
    <mergeCell ref="AD27:AD28"/>
    <mergeCell ref="AE27:AE28"/>
    <mergeCell ref="AF27:AF28"/>
    <mergeCell ref="AG27:AG28"/>
    <mergeCell ref="AF25:AF26"/>
    <mergeCell ref="AG25:AG26"/>
    <mergeCell ref="AH25:AH26"/>
    <mergeCell ref="Y23:Y24"/>
    <mergeCell ref="Z23:Z24"/>
    <mergeCell ref="AA23:AA24"/>
    <mergeCell ref="AB23:AB24"/>
    <mergeCell ref="AC23:AC24"/>
    <mergeCell ref="AD23:AD24"/>
    <mergeCell ref="AE23:AE24"/>
    <mergeCell ref="AF23:AF24"/>
    <mergeCell ref="AG23:AG24"/>
    <mergeCell ref="AA25:AA26"/>
    <mergeCell ref="AB25:AB26"/>
    <mergeCell ref="AC25:AC26"/>
    <mergeCell ref="AD25:AD26"/>
    <mergeCell ref="AE25:AE26"/>
    <mergeCell ref="AH23:AH24"/>
    <mergeCell ref="AA17:AA18"/>
    <mergeCell ref="AB17:AB18"/>
    <mergeCell ref="AC17:AC18"/>
    <mergeCell ref="AD17:AD18"/>
    <mergeCell ref="AE17:AE18"/>
    <mergeCell ref="AF17:AF18"/>
    <mergeCell ref="AG17:AG18"/>
    <mergeCell ref="AH17:AH18"/>
    <mergeCell ref="AH19:AH20"/>
    <mergeCell ref="AA21:AA22"/>
    <mergeCell ref="AF19:AF20"/>
    <mergeCell ref="AG19:AG20"/>
    <mergeCell ref="AB21:AB22"/>
    <mergeCell ref="AC21:AC22"/>
    <mergeCell ref="AD21:AD22"/>
    <mergeCell ref="AE21:AE22"/>
    <mergeCell ref="AF21:AF22"/>
    <mergeCell ref="AG21:AG22"/>
    <mergeCell ref="AH21:AH22"/>
    <mergeCell ref="AC15:AC16"/>
    <mergeCell ref="AD15:AD16"/>
    <mergeCell ref="Y19:Y20"/>
    <mergeCell ref="Z19:Z20"/>
    <mergeCell ref="AA19:AA20"/>
    <mergeCell ref="AB19:AB20"/>
    <mergeCell ref="AC19:AC20"/>
    <mergeCell ref="AD19:AD20"/>
    <mergeCell ref="AE19:AE20"/>
    <mergeCell ref="AC5:AC6"/>
    <mergeCell ref="AD5:AD6"/>
    <mergeCell ref="AE5:AE6"/>
    <mergeCell ref="AF5:AF6"/>
    <mergeCell ref="AG5:AG6"/>
    <mergeCell ref="AH5:AH6"/>
    <mergeCell ref="AG9:AG10"/>
    <mergeCell ref="AH9:AH10"/>
    <mergeCell ref="AC7:AC8"/>
    <mergeCell ref="AD7:AD8"/>
    <mergeCell ref="AE7:AE8"/>
    <mergeCell ref="AF7:AF8"/>
    <mergeCell ref="AG7:AG8"/>
    <mergeCell ref="AH7:AH8"/>
    <mergeCell ref="AC9:AC10"/>
    <mergeCell ref="AD9:AD10"/>
    <mergeCell ref="AE9:AE10"/>
    <mergeCell ref="AF9:AF10"/>
    <mergeCell ref="AA7:AA8"/>
    <mergeCell ref="AG15:AG16"/>
    <mergeCell ref="AH15:AH16"/>
    <mergeCell ref="AG13:AG14"/>
    <mergeCell ref="AH13:AH14"/>
    <mergeCell ref="AE15:AE16"/>
    <mergeCell ref="AF15:AF16"/>
    <mergeCell ref="AG11:AG12"/>
    <mergeCell ref="AH11:AH12"/>
    <mergeCell ref="AE11:AE12"/>
    <mergeCell ref="AF11:AF12"/>
    <mergeCell ref="AA9:AA10"/>
    <mergeCell ref="AB9:AB10"/>
    <mergeCell ref="AB11:AB12"/>
    <mergeCell ref="AC11:AC12"/>
    <mergeCell ref="AD11:AD12"/>
    <mergeCell ref="AA13:AA14"/>
    <mergeCell ref="AB13:AB14"/>
    <mergeCell ref="AC13:AC14"/>
    <mergeCell ref="AD13:AD14"/>
    <mergeCell ref="AE13:AE14"/>
    <mergeCell ref="AF13:AF14"/>
    <mergeCell ref="AA15:AA16"/>
    <mergeCell ref="AB15:AB16"/>
    <mergeCell ref="Z7:Z8"/>
    <mergeCell ref="V15:X16"/>
    <mergeCell ref="V17:X18"/>
    <mergeCell ref="Y9:Y10"/>
    <mergeCell ref="Z9:Z10"/>
    <mergeCell ref="O45:Q45"/>
    <mergeCell ref="Z5:Z6"/>
    <mergeCell ref="V23:X24"/>
    <mergeCell ref="V25:X26"/>
    <mergeCell ref="V27:X28"/>
    <mergeCell ref="Y17:Y18"/>
    <mergeCell ref="Z17:Z18"/>
    <mergeCell ref="Y21:Y22"/>
    <mergeCell ref="Z21:Z22"/>
    <mergeCell ref="Y15:Y16"/>
    <mergeCell ref="Z15:Z16"/>
    <mergeCell ref="N19:P19"/>
    <mergeCell ref="Q18:T19"/>
    <mergeCell ref="L41:N41"/>
    <mergeCell ref="L32:N32"/>
    <mergeCell ref="O32:Q32"/>
    <mergeCell ref="V51:X52"/>
    <mergeCell ref="V37:X38"/>
    <mergeCell ref="Y25:Y26"/>
    <mergeCell ref="Z25:Z26"/>
    <mergeCell ref="Y39:Y40"/>
    <mergeCell ref="Z39:Z40"/>
    <mergeCell ref="Y41:Y42"/>
    <mergeCell ref="Z41:Z42"/>
    <mergeCell ref="Z51:Z52"/>
    <mergeCell ref="V29:X30"/>
    <mergeCell ref="L46:N46"/>
    <mergeCell ref="O46:Q46"/>
    <mergeCell ref="V39:X40"/>
    <mergeCell ref="V41:X42"/>
    <mergeCell ref="Y49:Y50"/>
    <mergeCell ref="Z49:Z50"/>
    <mergeCell ref="V53:X54"/>
    <mergeCell ref="V55:X56"/>
    <mergeCell ref="Y5:Y6"/>
    <mergeCell ref="V45:X46"/>
    <mergeCell ref="Y45:Y46"/>
    <mergeCell ref="Y51:Y52"/>
    <mergeCell ref="V47:X48"/>
    <mergeCell ref="V49:X50"/>
    <mergeCell ref="T43:T44"/>
    <mergeCell ref="T39:T40"/>
    <mergeCell ref="Y7:Y8"/>
    <mergeCell ref="Y53:Y54"/>
    <mergeCell ref="A51:B52"/>
    <mergeCell ref="C51:G52"/>
    <mergeCell ref="T37:T38"/>
    <mergeCell ref="L38:N38"/>
    <mergeCell ref="O38:Q38"/>
    <mergeCell ref="L42:N42"/>
    <mergeCell ref="O42:Q42"/>
    <mergeCell ref="O51:Q51"/>
    <mergeCell ref="R51:S52"/>
    <mergeCell ref="T51:T52"/>
    <mergeCell ref="L52:N52"/>
    <mergeCell ref="O52:Q52"/>
    <mergeCell ref="L45:N45"/>
    <mergeCell ref="R37:S38"/>
    <mergeCell ref="L37:N37"/>
    <mergeCell ref="L43:N43"/>
    <mergeCell ref="O43:Q43"/>
    <mergeCell ref="R43:S44"/>
    <mergeCell ref="H51:K52"/>
    <mergeCell ref="L51:N51"/>
    <mergeCell ref="L44:N44"/>
    <mergeCell ref="O44:Q44"/>
    <mergeCell ref="L39:N39"/>
    <mergeCell ref="O41:Q41"/>
    <mergeCell ref="D6:H7"/>
    <mergeCell ref="N21:P21"/>
    <mergeCell ref="H33:K34"/>
    <mergeCell ref="Q21:T21"/>
    <mergeCell ref="N12:P12"/>
    <mergeCell ref="N6:O7"/>
    <mergeCell ref="P6:R7"/>
    <mergeCell ref="N18:P18"/>
    <mergeCell ref="H39:K40"/>
    <mergeCell ref="L40:N40"/>
    <mergeCell ref="H31:K31"/>
    <mergeCell ref="L31:N31"/>
    <mergeCell ref="O33:Q33"/>
    <mergeCell ref="T35:T36"/>
    <mergeCell ref="L36:N36"/>
    <mergeCell ref="O36:Q36"/>
    <mergeCell ref="L35:N35"/>
    <mergeCell ref="C35:G36"/>
    <mergeCell ref="O35:Q35"/>
    <mergeCell ref="R35:S36"/>
    <mergeCell ref="O40:Q40"/>
    <mergeCell ref="O39:Q39"/>
    <mergeCell ref="R39:S40"/>
    <mergeCell ref="Q15:T15"/>
    <mergeCell ref="N15:P15"/>
    <mergeCell ref="N16:P16"/>
    <mergeCell ref="O37:Q37"/>
    <mergeCell ref="A37:B38"/>
    <mergeCell ref="C37:G38"/>
    <mergeCell ref="H37:K38"/>
    <mergeCell ref="E12:L12"/>
    <mergeCell ref="C33:G34"/>
    <mergeCell ref="L33:N33"/>
    <mergeCell ref="O31:Q31"/>
    <mergeCell ref="T33:T34"/>
    <mergeCell ref="L34:N34"/>
    <mergeCell ref="O34:Q34"/>
    <mergeCell ref="T31:T32"/>
    <mergeCell ref="R33:S34"/>
    <mergeCell ref="H32:K32"/>
    <mergeCell ref="A35:B36"/>
    <mergeCell ref="C39:G40"/>
    <mergeCell ref="V1:AB2"/>
    <mergeCell ref="AA5:AA6"/>
    <mergeCell ref="AB5:AB6"/>
    <mergeCell ref="V7:X8"/>
    <mergeCell ref="V9:X10"/>
    <mergeCell ref="A1:E2"/>
    <mergeCell ref="Q2:T2"/>
    <mergeCell ref="E15:J15"/>
    <mergeCell ref="I4:N5"/>
    <mergeCell ref="V21:X22"/>
    <mergeCell ref="V19:X20"/>
    <mergeCell ref="A28:T29"/>
    <mergeCell ref="AB7:AB8"/>
    <mergeCell ref="Y11:Y12"/>
    <mergeCell ref="Z11:Z12"/>
    <mergeCell ref="V13:X14"/>
    <mergeCell ref="I8:N9"/>
    <mergeCell ref="Q12:T12"/>
    <mergeCell ref="Y13:Y14"/>
    <mergeCell ref="Z13:Z14"/>
    <mergeCell ref="AA11:AA12"/>
    <mergeCell ref="V11:X12"/>
    <mergeCell ref="A39:B40"/>
    <mergeCell ref="T58:T61"/>
    <mergeCell ref="P58:S61"/>
    <mergeCell ref="L58:O61"/>
    <mergeCell ref="K58:K61"/>
    <mergeCell ref="A56:O57"/>
    <mergeCell ref="P56:T57"/>
    <mergeCell ref="A58:J61"/>
    <mergeCell ref="R45:S46"/>
    <mergeCell ref="A45:B46"/>
    <mergeCell ref="T45:T46"/>
    <mergeCell ref="C45:G46"/>
    <mergeCell ref="L48:N48"/>
    <mergeCell ref="O48:Q48"/>
    <mergeCell ref="R47:S48"/>
    <mergeCell ref="T47:T48"/>
    <mergeCell ref="H45:K46"/>
    <mergeCell ref="H47:K48"/>
    <mergeCell ref="A49:B50"/>
    <mergeCell ref="A53:G55"/>
    <mergeCell ref="H53:T55"/>
    <mergeCell ref="R49:S50"/>
    <mergeCell ref="T49:T50"/>
    <mergeCell ref="L50:N50"/>
    <mergeCell ref="O50:Q50"/>
    <mergeCell ref="C49:G50"/>
    <mergeCell ref="H49:K50"/>
    <mergeCell ref="L49:N49"/>
    <mergeCell ref="O49:Q49"/>
    <mergeCell ref="O47:Q47"/>
    <mergeCell ref="A47:B48"/>
    <mergeCell ref="C47:G48"/>
    <mergeCell ref="L47:N47"/>
    <mergeCell ref="V31:X32"/>
    <mergeCell ref="V33:X34"/>
    <mergeCell ref="V35:X36"/>
    <mergeCell ref="H35:K36"/>
    <mergeCell ref="A31:B32"/>
    <mergeCell ref="C31:G32"/>
    <mergeCell ref="R31:S32"/>
    <mergeCell ref="A43:B44"/>
    <mergeCell ref="C43:G44"/>
    <mergeCell ref="H43:K44"/>
    <mergeCell ref="A33:B34"/>
    <mergeCell ref="R41:S42"/>
    <mergeCell ref="T41:T42"/>
    <mergeCell ref="A41:B42"/>
    <mergeCell ref="C41:G42"/>
    <mergeCell ref="H41:K42"/>
  </mergeCells>
  <phoneticPr fontId="2"/>
  <pageMargins left="0.98425196850393704" right="0.98425196850393704" top="0.59055118110236227" bottom="0.39370078740157483" header="0.51181102362204722" footer="0.51181102362204722"/>
  <pageSetup paperSize="8" orientation="landscape"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P58"/>
  <sheetViews>
    <sheetView zoomScaleNormal="100" workbookViewId="0">
      <pane xSplit="2" ySplit="1" topLeftCell="C2" activePane="bottomRight" state="frozen"/>
      <selection activeCell="O24" sqref="O24"/>
      <selection pane="topRight" activeCell="O24" sqref="O24"/>
      <selection pane="bottomLeft" activeCell="O24" sqref="O24"/>
      <selection pane="bottomRight" activeCell="A2" sqref="A2"/>
    </sheetView>
  </sheetViews>
  <sheetFormatPr defaultRowHeight="13.5" x14ac:dyDescent="0.15"/>
  <cols>
    <col min="1" max="1" width="16.125" style="155" bestFit="1" customWidth="1"/>
    <col min="2" max="3" width="13.875" style="155" bestFit="1" customWidth="1"/>
    <col min="4" max="4" width="8.875" style="155" customWidth="1"/>
    <col min="5" max="5" width="11" style="155" bestFit="1" customWidth="1"/>
    <col min="6" max="6" width="8.625" style="155" customWidth="1"/>
    <col min="7" max="7" width="9.5" style="155" bestFit="1" customWidth="1"/>
    <col min="8" max="8" width="32.75" style="155" bestFit="1" customWidth="1"/>
    <col min="9" max="9" width="13.875" style="155" bestFit="1" customWidth="1"/>
    <col min="10" max="10" width="32.75" style="155" bestFit="1" customWidth="1"/>
    <col min="11" max="11" width="15" style="155" bestFit="1" customWidth="1"/>
    <col min="12" max="12" width="11" style="155" bestFit="1" customWidth="1"/>
    <col min="13" max="14" width="8.375" style="155" bestFit="1" customWidth="1"/>
    <col min="15" max="15" width="7.125" style="155" bestFit="1" customWidth="1"/>
    <col min="16" max="16" width="11" style="155" bestFit="1" customWidth="1"/>
    <col min="17" max="17" width="8.375" style="155" bestFit="1" customWidth="1"/>
    <col min="18" max="18" width="13.875" style="155" bestFit="1" customWidth="1"/>
    <col min="19" max="20" width="9" style="155" bestFit="1" customWidth="1"/>
    <col min="21" max="21" width="13" style="155" bestFit="1" customWidth="1"/>
    <col min="22" max="24" width="7.125" style="155" customWidth="1"/>
    <col min="25" max="30" width="10.375" style="155" customWidth="1"/>
    <col min="31" max="31" width="10.625" style="155" bestFit="1" customWidth="1"/>
    <col min="32" max="36" width="10.625" style="155" customWidth="1"/>
    <col min="37" max="42" width="9.5" style="155" customWidth="1"/>
    <col min="43" max="16384" width="9" style="155"/>
  </cols>
  <sheetData>
    <row r="1" spans="1:42" ht="27" x14ac:dyDescent="0.15">
      <c r="A1" s="571" t="s">
        <v>1321</v>
      </c>
      <c r="B1" s="571" t="s">
        <v>1314</v>
      </c>
      <c r="C1" s="572" t="s">
        <v>1320</v>
      </c>
      <c r="D1" s="572" t="s">
        <v>1323</v>
      </c>
      <c r="E1" s="573" t="s">
        <v>1324</v>
      </c>
      <c r="F1" s="596" t="s">
        <v>1400</v>
      </c>
      <c r="G1" s="574" t="s">
        <v>1316</v>
      </c>
      <c r="H1" s="571" t="s">
        <v>1318</v>
      </c>
      <c r="I1" s="571" t="s">
        <v>1370</v>
      </c>
      <c r="J1" s="571" t="s">
        <v>1371</v>
      </c>
      <c r="K1" s="571" t="s">
        <v>1372</v>
      </c>
      <c r="L1" s="573" t="s">
        <v>1373</v>
      </c>
      <c r="M1" s="573" t="s">
        <v>1374</v>
      </c>
      <c r="N1" s="573" t="s">
        <v>1375</v>
      </c>
      <c r="O1" s="571" t="s">
        <v>1317</v>
      </c>
      <c r="P1" s="596" t="s">
        <v>1423</v>
      </c>
      <c r="Q1" s="573" t="s">
        <v>1424</v>
      </c>
      <c r="R1" s="571" t="s">
        <v>1376</v>
      </c>
      <c r="S1" s="571" t="s">
        <v>1383</v>
      </c>
      <c r="T1" s="571" t="s">
        <v>1387</v>
      </c>
      <c r="U1" s="579" t="s">
        <v>1388</v>
      </c>
      <c r="V1" s="571" t="s">
        <v>1391</v>
      </c>
      <c r="W1" s="571" t="s">
        <v>1392</v>
      </c>
      <c r="X1" s="579" t="s">
        <v>1426</v>
      </c>
      <c r="Y1" s="579" t="s">
        <v>1405</v>
      </c>
      <c r="Z1" s="579" t="s">
        <v>1406</v>
      </c>
      <c r="AA1" s="579" t="s">
        <v>1407</v>
      </c>
      <c r="AB1" s="579" t="s">
        <v>1408</v>
      </c>
      <c r="AC1" s="579" t="s">
        <v>1409</v>
      </c>
      <c r="AD1" s="579" t="s">
        <v>1410</v>
      </c>
      <c r="AE1" s="579" t="s">
        <v>1411</v>
      </c>
      <c r="AF1" s="579" t="s">
        <v>1412</v>
      </c>
      <c r="AG1" s="579" t="s">
        <v>1413</v>
      </c>
      <c r="AH1" s="579" t="s">
        <v>1414</v>
      </c>
      <c r="AI1" s="579" t="s">
        <v>1415</v>
      </c>
      <c r="AJ1" s="579" t="s">
        <v>1416</v>
      </c>
      <c r="AK1" s="579" t="s">
        <v>1417</v>
      </c>
      <c r="AL1" s="579" t="s">
        <v>1418</v>
      </c>
      <c r="AM1" s="579" t="s">
        <v>1419</v>
      </c>
      <c r="AN1" s="579" t="s">
        <v>1420</v>
      </c>
      <c r="AO1" s="579" t="s">
        <v>1421</v>
      </c>
      <c r="AP1" s="579" t="s">
        <v>1422</v>
      </c>
    </row>
    <row r="2" spans="1:42" x14ac:dyDescent="0.15">
      <c r="A2" s="575" t="s">
        <v>1397</v>
      </c>
      <c r="B2" s="575" t="s">
        <v>1398</v>
      </c>
      <c r="C2" s="576" t="s">
        <v>1399</v>
      </c>
      <c r="D2" s="576" t="s">
        <v>1401</v>
      </c>
      <c r="E2" s="577">
        <v>30762</v>
      </c>
      <c r="F2" s="578">
        <v>0</v>
      </c>
      <c r="G2" s="577">
        <v>22724</v>
      </c>
      <c r="H2" s="575" t="s">
        <v>1428</v>
      </c>
      <c r="I2" s="575" t="s">
        <v>1429</v>
      </c>
      <c r="J2" s="575" t="s">
        <v>1430</v>
      </c>
      <c r="K2" s="575" t="s">
        <v>1431</v>
      </c>
      <c r="L2" s="577">
        <v>44292</v>
      </c>
      <c r="M2" s="578">
        <v>115</v>
      </c>
      <c r="N2" s="578">
        <v>85</v>
      </c>
      <c r="O2" s="575" t="s">
        <v>1432</v>
      </c>
      <c r="P2" s="604" t="s">
        <v>1425</v>
      </c>
      <c r="Q2" s="603"/>
      <c r="R2" s="575" t="s">
        <v>1433</v>
      </c>
      <c r="S2" s="575" t="s">
        <v>1427</v>
      </c>
      <c r="T2" s="575" t="s">
        <v>1390</v>
      </c>
      <c r="U2" s="575">
        <v>1234</v>
      </c>
      <c r="V2" s="575" t="s">
        <v>1394</v>
      </c>
      <c r="W2" s="575" t="s">
        <v>1393</v>
      </c>
      <c r="X2" s="602"/>
      <c r="Y2" s="602" t="s">
        <v>1434</v>
      </c>
      <c r="Z2" s="602" t="s">
        <v>1435</v>
      </c>
      <c r="AA2" s="602" t="s">
        <v>1436</v>
      </c>
      <c r="AB2" s="602" t="s">
        <v>1438</v>
      </c>
      <c r="AC2" s="602"/>
      <c r="AD2" s="602"/>
      <c r="AE2" s="602" t="s">
        <v>1437</v>
      </c>
      <c r="AF2" s="602" t="s">
        <v>1439</v>
      </c>
      <c r="AG2" s="602"/>
      <c r="AH2" s="602"/>
      <c r="AI2" s="602"/>
      <c r="AJ2" s="602"/>
      <c r="AK2" s="602" t="s">
        <v>1440</v>
      </c>
      <c r="AL2" s="602" t="s">
        <v>1441</v>
      </c>
      <c r="AM2" s="602" t="s">
        <v>1442</v>
      </c>
      <c r="AN2" s="602"/>
      <c r="AO2" s="602"/>
      <c r="AP2" s="602"/>
    </row>
    <row r="3" spans="1:42" x14ac:dyDescent="0.15">
      <c r="A3" s="575"/>
      <c r="B3" s="575"/>
      <c r="C3" s="576"/>
      <c r="D3" s="576"/>
      <c r="E3" s="577"/>
      <c r="F3" s="578"/>
      <c r="G3" s="577"/>
      <c r="H3" s="575"/>
      <c r="I3" s="575"/>
      <c r="J3" s="575"/>
      <c r="K3" s="575"/>
      <c r="L3" s="577"/>
      <c r="M3" s="578"/>
      <c r="N3" s="578"/>
      <c r="O3" s="575"/>
      <c r="P3" s="604"/>
      <c r="Q3" s="603"/>
      <c r="R3" s="575"/>
      <c r="S3" s="575"/>
      <c r="T3" s="575"/>
      <c r="U3" s="575"/>
      <c r="V3" s="575"/>
      <c r="W3" s="575"/>
      <c r="X3" s="602"/>
      <c r="Y3" s="602"/>
      <c r="Z3" s="602"/>
      <c r="AA3" s="602"/>
      <c r="AB3" s="602"/>
      <c r="AC3" s="602"/>
      <c r="AD3" s="602"/>
      <c r="AE3" s="602"/>
      <c r="AF3" s="602"/>
      <c r="AG3" s="602"/>
      <c r="AH3" s="602"/>
      <c r="AI3" s="602"/>
      <c r="AJ3" s="602"/>
      <c r="AK3" s="602"/>
      <c r="AL3" s="602"/>
      <c r="AM3" s="602"/>
      <c r="AN3" s="602"/>
      <c r="AO3" s="602"/>
      <c r="AP3" s="602"/>
    </row>
    <row r="4" spans="1:42" x14ac:dyDescent="0.15">
      <c r="A4" s="575"/>
      <c r="B4" s="575"/>
      <c r="C4" s="576"/>
      <c r="D4" s="576"/>
      <c r="E4" s="577"/>
      <c r="F4" s="578"/>
      <c r="G4" s="577"/>
      <c r="H4" s="575"/>
      <c r="I4" s="575"/>
      <c r="J4" s="575"/>
      <c r="K4" s="575"/>
      <c r="L4" s="577"/>
      <c r="M4" s="578"/>
      <c r="N4" s="578"/>
      <c r="O4" s="575"/>
      <c r="P4" s="604"/>
      <c r="Q4" s="603"/>
      <c r="R4" s="575"/>
      <c r="S4" s="575"/>
      <c r="T4" s="575"/>
      <c r="U4" s="575"/>
      <c r="V4" s="575"/>
      <c r="W4" s="575"/>
      <c r="X4" s="602"/>
      <c r="Y4" s="602"/>
      <c r="Z4" s="602"/>
      <c r="AA4" s="602"/>
      <c r="AB4" s="602"/>
      <c r="AC4" s="602"/>
      <c r="AD4" s="602"/>
      <c r="AE4" s="602"/>
      <c r="AF4" s="602"/>
      <c r="AG4" s="602"/>
      <c r="AH4" s="602"/>
      <c r="AI4" s="602"/>
      <c r="AJ4" s="602"/>
      <c r="AK4" s="602"/>
      <c r="AL4" s="602"/>
      <c r="AM4" s="602"/>
      <c r="AN4" s="602"/>
      <c r="AO4" s="602"/>
      <c r="AP4" s="602"/>
    </row>
    <row r="5" spans="1:42" x14ac:dyDescent="0.15">
      <c r="A5" s="575"/>
      <c r="B5" s="575"/>
      <c r="C5" s="576"/>
      <c r="D5" s="576"/>
      <c r="E5" s="577"/>
      <c r="F5" s="578"/>
      <c r="G5" s="577"/>
      <c r="H5" s="575"/>
      <c r="I5" s="575"/>
      <c r="J5" s="575"/>
      <c r="K5" s="575"/>
      <c r="L5" s="577"/>
      <c r="M5" s="578"/>
      <c r="N5" s="578"/>
      <c r="O5" s="575"/>
      <c r="P5" s="604"/>
      <c r="Q5" s="603"/>
      <c r="R5" s="575"/>
      <c r="S5" s="575"/>
      <c r="T5" s="575"/>
      <c r="U5" s="575"/>
      <c r="V5" s="575"/>
      <c r="W5" s="575"/>
      <c r="X5" s="602"/>
      <c r="Y5" s="602"/>
      <c r="Z5" s="602"/>
      <c r="AA5" s="602"/>
      <c r="AB5" s="602"/>
      <c r="AC5" s="602"/>
      <c r="AD5" s="602"/>
      <c r="AE5" s="602"/>
      <c r="AF5" s="602"/>
      <c r="AG5" s="602"/>
      <c r="AH5" s="602"/>
      <c r="AI5" s="602"/>
      <c r="AJ5" s="602"/>
      <c r="AK5" s="602"/>
      <c r="AL5" s="602"/>
      <c r="AM5" s="602"/>
      <c r="AN5" s="602"/>
      <c r="AO5" s="602"/>
      <c r="AP5" s="602"/>
    </row>
    <row r="6" spans="1:42" x14ac:dyDescent="0.15">
      <c r="A6" s="575"/>
      <c r="B6" s="575"/>
      <c r="C6" s="576"/>
      <c r="D6" s="576"/>
      <c r="E6" s="577"/>
      <c r="F6" s="578"/>
      <c r="G6" s="577"/>
      <c r="H6" s="575"/>
      <c r="I6" s="575"/>
      <c r="J6" s="575"/>
      <c r="K6" s="575"/>
      <c r="L6" s="577"/>
      <c r="M6" s="578"/>
      <c r="N6" s="578"/>
      <c r="O6" s="575"/>
      <c r="P6" s="604"/>
      <c r="Q6" s="603"/>
      <c r="R6" s="575"/>
      <c r="S6" s="575"/>
      <c r="T6" s="575"/>
      <c r="U6" s="575"/>
      <c r="V6" s="575"/>
      <c r="W6" s="575"/>
      <c r="X6" s="602"/>
      <c r="Y6" s="602"/>
      <c r="Z6" s="602"/>
      <c r="AA6" s="602"/>
      <c r="AB6" s="602"/>
      <c r="AC6" s="602"/>
      <c r="AD6" s="602"/>
      <c r="AE6" s="602"/>
      <c r="AF6" s="602"/>
      <c r="AG6" s="602"/>
      <c r="AH6" s="602"/>
      <c r="AI6" s="602"/>
      <c r="AJ6" s="602"/>
      <c r="AK6" s="602"/>
      <c r="AL6" s="602"/>
      <c r="AM6" s="602"/>
      <c r="AN6" s="602"/>
      <c r="AO6" s="602"/>
      <c r="AP6" s="602"/>
    </row>
    <row r="7" spans="1:42" x14ac:dyDescent="0.15">
      <c r="A7" s="575"/>
      <c r="B7" s="575"/>
      <c r="C7" s="576"/>
      <c r="D7" s="576"/>
      <c r="E7" s="577"/>
      <c r="F7" s="578"/>
      <c r="G7" s="577"/>
      <c r="H7" s="575"/>
      <c r="I7" s="575"/>
      <c r="J7" s="575"/>
      <c r="K7" s="575"/>
      <c r="L7" s="577"/>
      <c r="M7" s="578"/>
      <c r="N7" s="578"/>
      <c r="O7" s="575"/>
      <c r="P7" s="604"/>
      <c r="Q7" s="603"/>
      <c r="R7" s="575"/>
      <c r="S7" s="575"/>
      <c r="T7" s="575"/>
      <c r="U7" s="575"/>
      <c r="V7" s="575"/>
      <c r="W7" s="575"/>
      <c r="X7" s="602"/>
      <c r="Y7" s="602"/>
      <c r="Z7" s="602"/>
      <c r="AA7" s="602"/>
      <c r="AB7" s="602"/>
      <c r="AC7" s="602"/>
      <c r="AD7" s="602"/>
      <c r="AE7" s="602"/>
      <c r="AF7" s="602"/>
      <c r="AG7" s="602"/>
      <c r="AH7" s="602"/>
      <c r="AI7" s="602"/>
      <c r="AJ7" s="602"/>
      <c r="AK7" s="602"/>
      <c r="AL7" s="602"/>
      <c r="AM7" s="602"/>
      <c r="AN7" s="602"/>
      <c r="AO7" s="602"/>
      <c r="AP7" s="602"/>
    </row>
    <row r="8" spans="1:42" x14ac:dyDescent="0.15">
      <c r="A8" s="575"/>
      <c r="B8" s="575"/>
      <c r="C8" s="576"/>
      <c r="D8" s="576"/>
      <c r="E8" s="577"/>
      <c r="F8" s="578"/>
      <c r="G8" s="577"/>
      <c r="H8" s="575"/>
      <c r="I8" s="575"/>
      <c r="J8" s="575"/>
      <c r="K8" s="575"/>
      <c r="L8" s="577"/>
      <c r="M8" s="578"/>
      <c r="N8" s="578"/>
      <c r="O8" s="575"/>
      <c r="P8" s="604"/>
      <c r="Q8" s="603"/>
      <c r="R8" s="575"/>
      <c r="S8" s="575"/>
      <c r="T8" s="575"/>
      <c r="U8" s="575"/>
      <c r="V8" s="575"/>
      <c r="W8" s="575"/>
      <c r="X8" s="602"/>
      <c r="Y8" s="602"/>
      <c r="Z8" s="602"/>
      <c r="AA8" s="602"/>
      <c r="AB8" s="602"/>
      <c r="AC8" s="602"/>
      <c r="AD8" s="602"/>
      <c r="AE8" s="602"/>
      <c r="AF8" s="602"/>
      <c r="AG8" s="602"/>
      <c r="AH8" s="602"/>
      <c r="AI8" s="602"/>
      <c r="AJ8" s="602"/>
      <c r="AK8" s="602"/>
      <c r="AL8" s="602"/>
      <c r="AM8" s="602"/>
      <c r="AN8" s="602"/>
      <c r="AO8" s="602"/>
      <c r="AP8" s="602"/>
    </row>
    <row r="9" spans="1:42" x14ac:dyDescent="0.15">
      <c r="A9" s="575"/>
      <c r="B9" s="575"/>
      <c r="C9" s="576"/>
      <c r="D9" s="576"/>
      <c r="E9" s="577"/>
      <c r="F9" s="578"/>
      <c r="G9" s="577"/>
      <c r="H9" s="575"/>
      <c r="I9" s="575"/>
      <c r="J9" s="575"/>
      <c r="K9" s="575"/>
      <c r="L9" s="577"/>
      <c r="M9" s="578"/>
      <c r="N9" s="578"/>
      <c r="O9" s="575"/>
      <c r="P9" s="604"/>
      <c r="Q9" s="603"/>
      <c r="R9" s="575"/>
      <c r="S9" s="575"/>
      <c r="T9" s="575"/>
      <c r="U9" s="575"/>
      <c r="V9" s="575"/>
      <c r="W9" s="575"/>
      <c r="X9" s="602"/>
      <c r="Y9" s="602"/>
      <c r="Z9" s="602"/>
      <c r="AA9" s="602"/>
      <c r="AB9" s="602"/>
      <c r="AC9" s="602"/>
      <c r="AD9" s="602"/>
      <c r="AE9" s="602"/>
      <c r="AF9" s="602"/>
      <c r="AG9" s="602"/>
      <c r="AH9" s="602"/>
      <c r="AI9" s="602"/>
      <c r="AJ9" s="602"/>
      <c r="AK9" s="602"/>
      <c r="AL9" s="602"/>
      <c r="AM9" s="602"/>
      <c r="AN9" s="602"/>
      <c r="AO9" s="602"/>
      <c r="AP9" s="602"/>
    </row>
    <row r="10" spans="1:42" x14ac:dyDescent="0.15">
      <c r="A10" s="575"/>
      <c r="B10" s="575"/>
      <c r="C10" s="576"/>
      <c r="D10" s="576"/>
      <c r="E10" s="577"/>
      <c r="F10" s="578"/>
      <c r="G10" s="577"/>
      <c r="H10" s="575"/>
      <c r="I10" s="575"/>
      <c r="J10" s="575"/>
      <c r="K10" s="575"/>
      <c r="L10" s="577"/>
      <c r="M10" s="578"/>
      <c r="N10" s="578"/>
      <c r="O10" s="575"/>
      <c r="P10" s="604"/>
      <c r="Q10" s="603"/>
      <c r="R10" s="575"/>
      <c r="S10" s="575"/>
      <c r="T10" s="575"/>
      <c r="U10" s="575"/>
      <c r="V10" s="575"/>
      <c r="W10" s="575"/>
      <c r="X10" s="602"/>
      <c r="Y10" s="602"/>
      <c r="Z10" s="602"/>
      <c r="AA10" s="602"/>
      <c r="AB10" s="602"/>
      <c r="AC10" s="602"/>
      <c r="AD10" s="602"/>
      <c r="AE10" s="602"/>
      <c r="AF10" s="602"/>
      <c r="AG10" s="602"/>
      <c r="AH10" s="602"/>
      <c r="AI10" s="602"/>
      <c r="AJ10" s="602"/>
      <c r="AK10" s="602"/>
      <c r="AL10" s="602"/>
      <c r="AM10" s="602"/>
      <c r="AN10" s="602"/>
      <c r="AO10" s="602"/>
      <c r="AP10" s="602"/>
    </row>
    <row r="11" spans="1:42" x14ac:dyDescent="0.15">
      <c r="A11" s="575"/>
      <c r="B11" s="575"/>
      <c r="C11" s="576"/>
      <c r="D11" s="576"/>
      <c r="E11" s="577"/>
      <c r="F11" s="578"/>
      <c r="G11" s="577"/>
      <c r="H11" s="575"/>
      <c r="I11" s="575"/>
      <c r="J11" s="575"/>
      <c r="K11" s="575"/>
      <c r="L11" s="577"/>
      <c r="M11" s="578"/>
      <c r="N11" s="578"/>
      <c r="O11" s="575"/>
      <c r="P11" s="604"/>
      <c r="Q11" s="603"/>
      <c r="R11" s="575"/>
      <c r="S11" s="575"/>
      <c r="T11" s="575"/>
      <c r="U11" s="575"/>
      <c r="V11" s="575"/>
      <c r="W11" s="575"/>
      <c r="X11" s="602"/>
      <c r="Y11" s="602"/>
      <c r="Z11" s="602"/>
      <c r="AA11" s="602"/>
      <c r="AB11" s="602"/>
      <c r="AC11" s="602"/>
      <c r="AD11" s="602"/>
      <c r="AE11" s="602"/>
      <c r="AF11" s="602"/>
      <c r="AG11" s="602"/>
      <c r="AH11" s="602"/>
      <c r="AI11" s="602"/>
      <c r="AJ11" s="602"/>
      <c r="AK11" s="602"/>
      <c r="AL11" s="602"/>
      <c r="AM11" s="602"/>
      <c r="AN11" s="602"/>
      <c r="AO11" s="602"/>
      <c r="AP11" s="602"/>
    </row>
    <row r="12" spans="1:42" x14ac:dyDescent="0.15">
      <c r="A12" s="575"/>
      <c r="B12" s="575"/>
      <c r="C12" s="576"/>
      <c r="D12" s="576"/>
      <c r="E12" s="577"/>
      <c r="F12" s="578"/>
      <c r="G12" s="577"/>
      <c r="H12" s="575"/>
      <c r="I12" s="575"/>
      <c r="J12" s="575"/>
      <c r="K12" s="575"/>
      <c r="L12" s="577"/>
      <c r="M12" s="578"/>
      <c r="N12" s="578"/>
      <c r="O12" s="575"/>
      <c r="P12" s="604"/>
      <c r="Q12" s="603"/>
      <c r="R12" s="575"/>
      <c r="S12" s="575"/>
      <c r="T12" s="575"/>
      <c r="U12" s="575"/>
      <c r="V12" s="575"/>
      <c r="W12" s="575"/>
      <c r="X12" s="602"/>
      <c r="Y12" s="602"/>
      <c r="Z12" s="602"/>
      <c r="AA12" s="602"/>
      <c r="AB12" s="602"/>
      <c r="AC12" s="602"/>
      <c r="AD12" s="602"/>
      <c r="AE12" s="602"/>
      <c r="AF12" s="602"/>
      <c r="AG12" s="602"/>
      <c r="AH12" s="602"/>
      <c r="AI12" s="602"/>
      <c r="AJ12" s="602"/>
      <c r="AK12" s="602"/>
      <c r="AL12" s="602"/>
      <c r="AM12" s="602"/>
      <c r="AN12" s="602"/>
      <c r="AO12" s="602"/>
      <c r="AP12" s="602"/>
    </row>
    <row r="13" spans="1:42" x14ac:dyDescent="0.15">
      <c r="A13" s="575"/>
      <c r="B13" s="575"/>
      <c r="C13" s="576"/>
      <c r="D13" s="576"/>
      <c r="E13" s="577"/>
      <c r="F13" s="578"/>
      <c r="G13" s="577"/>
      <c r="H13" s="575"/>
      <c r="I13" s="575"/>
      <c r="J13" s="575"/>
      <c r="K13" s="575"/>
      <c r="L13" s="577"/>
      <c r="M13" s="578"/>
      <c r="N13" s="578"/>
      <c r="O13" s="575"/>
      <c r="P13" s="604"/>
      <c r="Q13" s="603"/>
      <c r="R13" s="575"/>
      <c r="S13" s="575"/>
      <c r="T13" s="575"/>
      <c r="U13" s="575"/>
      <c r="V13" s="575"/>
      <c r="W13" s="575"/>
      <c r="X13" s="602"/>
      <c r="Y13" s="602"/>
      <c r="Z13" s="602"/>
      <c r="AA13" s="602"/>
      <c r="AB13" s="602"/>
      <c r="AC13" s="602"/>
      <c r="AD13" s="602"/>
      <c r="AE13" s="602"/>
      <c r="AF13" s="602"/>
      <c r="AG13" s="602"/>
      <c r="AH13" s="602"/>
      <c r="AI13" s="602"/>
      <c r="AJ13" s="602"/>
      <c r="AK13" s="602"/>
      <c r="AL13" s="602"/>
      <c r="AM13" s="602"/>
      <c r="AN13" s="602"/>
      <c r="AO13" s="602"/>
      <c r="AP13" s="602"/>
    </row>
    <row r="14" spans="1:42" x14ac:dyDescent="0.15">
      <c r="A14" s="575"/>
      <c r="B14" s="575"/>
      <c r="C14" s="576"/>
      <c r="D14" s="576"/>
      <c r="E14" s="577"/>
      <c r="F14" s="578"/>
      <c r="G14" s="577"/>
      <c r="H14" s="575"/>
      <c r="I14" s="575"/>
      <c r="J14" s="575"/>
      <c r="K14" s="575"/>
      <c r="L14" s="577"/>
      <c r="M14" s="578"/>
      <c r="N14" s="578"/>
      <c r="O14" s="575"/>
      <c r="P14" s="604"/>
      <c r="Q14" s="603"/>
      <c r="R14" s="575"/>
      <c r="S14" s="575"/>
      <c r="T14" s="575"/>
      <c r="U14" s="575"/>
      <c r="V14" s="575"/>
      <c r="W14" s="575"/>
      <c r="X14" s="602"/>
      <c r="Y14" s="602"/>
      <c r="Z14" s="602"/>
      <c r="AA14" s="602"/>
      <c r="AB14" s="602"/>
      <c r="AC14" s="602"/>
      <c r="AD14" s="602"/>
      <c r="AE14" s="602"/>
      <c r="AF14" s="602"/>
      <c r="AG14" s="602"/>
      <c r="AH14" s="602"/>
      <c r="AI14" s="602"/>
      <c r="AJ14" s="602"/>
      <c r="AK14" s="602"/>
      <c r="AL14" s="602"/>
      <c r="AM14" s="602"/>
      <c r="AN14" s="602"/>
      <c r="AO14" s="602"/>
      <c r="AP14" s="602"/>
    </row>
    <row r="15" spans="1:42" x14ac:dyDescent="0.15">
      <c r="A15" s="575"/>
      <c r="B15" s="575"/>
      <c r="C15" s="576"/>
      <c r="D15" s="576"/>
      <c r="E15" s="577"/>
      <c r="F15" s="578"/>
      <c r="G15" s="577"/>
      <c r="H15" s="575"/>
      <c r="I15" s="575"/>
      <c r="J15" s="575"/>
      <c r="K15" s="575"/>
      <c r="L15" s="577"/>
      <c r="M15" s="578"/>
      <c r="N15" s="578"/>
      <c r="O15" s="575"/>
      <c r="P15" s="604"/>
      <c r="Q15" s="603"/>
      <c r="R15" s="575"/>
      <c r="S15" s="575"/>
      <c r="T15" s="575"/>
      <c r="U15" s="575"/>
      <c r="V15" s="575"/>
      <c r="W15" s="575"/>
      <c r="X15" s="602"/>
      <c r="Y15" s="602"/>
      <c r="Z15" s="602"/>
      <c r="AA15" s="602"/>
      <c r="AB15" s="602"/>
      <c r="AC15" s="602"/>
      <c r="AD15" s="602"/>
      <c r="AE15" s="602"/>
      <c r="AF15" s="602"/>
      <c r="AG15" s="602"/>
      <c r="AH15" s="602"/>
      <c r="AI15" s="602"/>
      <c r="AJ15" s="602"/>
      <c r="AK15" s="602"/>
      <c r="AL15" s="602"/>
      <c r="AM15" s="602"/>
      <c r="AN15" s="602"/>
      <c r="AO15" s="602"/>
      <c r="AP15" s="602"/>
    </row>
    <row r="16" spans="1:42" x14ac:dyDescent="0.15">
      <c r="A16" s="575"/>
      <c r="B16" s="575"/>
      <c r="C16" s="576"/>
      <c r="D16" s="576"/>
      <c r="E16" s="577"/>
      <c r="F16" s="578"/>
      <c r="G16" s="577"/>
      <c r="H16" s="575"/>
      <c r="I16" s="575"/>
      <c r="J16" s="575"/>
      <c r="K16" s="575"/>
      <c r="L16" s="577"/>
      <c r="M16" s="578"/>
      <c r="N16" s="578"/>
      <c r="O16" s="575"/>
      <c r="P16" s="604"/>
      <c r="Q16" s="603"/>
      <c r="R16" s="575"/>
      <c r="S16" s="575"/>
      <c r="T16" s="575"/>
      <c r="U16" s="575"/>
      <c r="V16" s="575"/>
      <c r="W16" s="575"/>
      <c r="X16" s="602"/>
      <c r="Y16" s="602"/>
      <c r="Z16" s="602"/>
      <c r="AA16" s="602"/>
      <c r="AB16" s="602"/>
      <c r="AC16" s="602"/>
      <c r="AD16" s="602"/>
      <c r="AE16" s="602"/>
      <c r="AF16" s="602"/>
      <c r="AG16" s="602"/>
      <c r="AH16" s="602"/>
      <c r="AI16" s="602"/>
      <c r="AJ16" s="602"/>
      <c r="AK16" s="602"/>
      <c r="AL16" s="602"/>
      <c r="AM16" s="602"/>
      <c r="AN16" s="602"/>
      <c r="AO16" s="602"/>
      <c r="AP16" s="602"/>
    </row>
    <row r="17" spans="1:42" x14ac:dyDescent="0.15">
      <c r="A17" s="575"/>
      <c r="B17" s="575"/>
      <c r="C17" s="576"/>
      <c r="D17" s="576"/>
      <c r="E17" s="577"/>
      <c r="F17" s="578"/>
      <c r="G17" s="577"/>
      <c r="H17" s="575"/>
      <c r="I17" s="575"/>
      <c r="J17" s="575"/>
      <c r="K17" s="575"/>
      <c r="L17" s="577"/>
      <c r="M17" s="578"/>
      <c r="N17" s="578"/>
      <c r="O17" s="575"/>
      <c r="P17" s="604"/>
      <c r="Q17" s="603"/>
      <c r="R17" s="575"/>
      <c r="S17" s="575"/>
      <c r="T17" s="575"/>
      <c r="U17" s="575"/>
      <c r="V17" s="575"/>
      <c r="W17" s="575"/>
      <c r="X17" s="602"/>
      <c r="Y17" s="602"/>
      <c r="Z17" s="602"/>
      <c r="AA17" s="602"/>
      <c r="AB17" s="602"/>
      <c r="AC17" s="602"/>
      <c r="AD17" s="602"/>
      <c r="AE17" s="602"/>
      <c r="AF17" s="602"/>
      <c r="AG17" s="602"/>
      <c r="AH17" s="602"/>
      <c r="AI17" s="602"/>
      <c r="AJ17" s="602"/>
      <c r="AK17" s="602"/>
      <c r="AL17" s="602"/>
      <c r="AM17" s="602"/>
      <c r="AN17" s="602"/>
      <c r="AO17" s="602"/>
      <c r="AP17" s="602"/>
    </row>
    <row r="18" spans="1:42" x14ac:dyDescent="0.15">
      <c r="A18" s="575"/>
      <c r="B18" s="575"/>
      <c r="C18" s="576"/>
      <c r="D18" s="576"/>
      <c r="E18" s="577"/>
      <c r="F18" s="578"/>
      <c r="G18" s="577"/>
      <c r="H18" s="575"/>
      <c r="I18" s="575"/>
      <c r="J18" s="575"/>
      <c r="K18" s="575"/>
      <c r="L18" s="577"/>
      <c r="M18" s="578"/>
      <c r="N18" s="578"/>
      <c r="O18" s="575"/>
      <c r="P18" s="604"/>
      <c r="Q18" s="603"/>
      <c r="R18" s="575"/>
      <c r="S18" s="575"/>
      <c r="T18" s="575"/>
      <c r="U18" s="575"/>
      <c r="V18" s="575"/>
      <c r="W18" s="575"/>
      <c r="X18" s="602"/>
      <c r="Y18" s="602"/>
      <c r="Z18" s="602"/>
      <c r="AA18" s="602"/>
      <c r="AB18" s="602"/>
      <c r="AC18" s="602"/>
      <c r="AD18" s="602"/>
      <c r="AE18" s="602"/>
      <c r="AF18" s="602"/>
      <c r="AG18" s="602"/>
      <c r="AH18" s="602"/>
      <c r="AI18" s="602"/>
      <c r="AJ18" s="602"/>
      <c r="AK18" s="602"/>
      <c r="AL18" s="602"/>
      <c r="AM18" s="602"/>
      <c r="AN18" s="602"/>
      <c r="AO18" s="602"/>
      <c r="AP18" s="602"/>
    </row>
    <row r="19" spans="1:42" x14ac:dyDescent="0.15">
      <c r="A19" s="575"/>
      <c r="B19" s="575"/>
      <c r="C19" s="576"/>
      <c r="D19" s="576"/>
      <c r="E19" s="577"/>
      <c r="F19" s="578"/>
      <c r="G19" s="577"/>
      <c r="H19" s="575"/>
      <c r="I19" s="575"/>
      <c r="J19" s="575"/>
      <c r="K19" s="575"/>
      <c r="L19" s="577"/>
      <c r="M19" s="578"/>
      <c r="N19" s="578"/>
      <c r="O19" s="575"/>
      <c r="P19" s="604"/>
      <c r="Q19" s="603"/>
      <c r="R19" s="575"/>
      <c r="S19" s="575"/>
      <c r="T19" s="575"/>
      <c r="U19" s="575"/>
      <c r="V19" s="575"/>
      <c r="W19" s="575"/>
      <c r="X19" s="602"/>
      <c r="Y19" s="602"/>
      <c r="Z19" s="602"/>
      <c r="AA19" s="602"/>
      <c r="AB19" s="602"/>
      <c r="AC19" s="602"/>
      <c r="AD19" s="602"/>
      <c r="AE19" s="602"/>
      <c r="AF19" s="602"/>
      <c r="AG19" s="602"/>
      <c r="AH19" s="602"/>
      <c r="AI19" s="602"/>
      <c r="AJ19" s="602"/>
      <c r="AK19" s="602"/>
      <c r="AL19" s="602"/>
      <c r="AM19" s="602"/>
      <c r="AN19" s="602"/>
      <c r="AO19" s="602"/>
      <c r="AP19" s="602"/>
    </row>
    <row r="20" spans="1:42" x14ac:dyDescent="0.15">
      <c r="A20" s="575"/>
      <c r="B20" s="575"/>
      <c r="C20" s="576"/>
      <c r="D20" s="576"/>
      <c r="E20" s="577"/>
      <c r="F20" s="578"/>
      <c r="G20" s="577"/>
      <c r="H20" s="575"/>
      <c r="I20" s="575"/>
      <c r="J20" s="575"/>
      <c r="K20" s="575"/>
      <c r="L20" s="577"/>
      <c r="M20" s="578"/>
      <c r="N20" s="578"/>
      <c r="O20" s="575"/>
      <c r="P20" s="604"/>
      <c r="Q20" s="603"/>
      <c r="R20" s="575"/>
      <c r="S20" s="575"/>
      <c r="T20" s="575"/>
      <c r="U20" s="575"/>
      <c r="V20" s="575"/>
      <c r="W20" s="575"/>
      <c r="X20" s="602"/>
      <c r="Y20" s="602"/>
      <c r="Z20" s="602"/>
      <c r="AA20" s="602"/>
      <c r="AB20" s="602"/>
      <c r="AC20" s="602"/>
      <c r="AD20" s="602"/>
      <c r="AE20" s="602"/>
      <c r="AF20" s="602"/>
      <c r="AG20" s="602"/>
      <c r="AH20" s="602"/>
      <c r="AI20" s="602"/>
      <c r="AJ20" s="602"/>
      <c r="AK20" s="602"/>
      <c r="AL20" s="602"/>
      <c r="AM20" s="602"/>
      <c r="AN20" s="602"/>
      <c r="AO20" s="602"/>
      <c r="AP20" s="602"/>
    </row>
    <row r="21" spans="1:42" x14ac:dyDescent="0.15">
      <c r="A21" s="575"/>
      <c r="B21" s="575"/>
      <c r="C21" s="576"/>
      <c r="D21" s="576"/>
      <c r="E21" s="577"/>
      <c r="F21" s="578"/>
      <c r="G21" s="577"/>
      <c r="H21" s="575"/>
      <c r="I21" s="575"/>
      <c r="J21" s="575"/>
      <c r="K21" s="575"/>
      <c r="L21" s="577"/>
      <c r="M21" s="578"/>
      <c r="N21" s="578"/>
      <c r="O21" s="575"/>
      <c r="P21" s="604"/>
      <c r="Q21" s="603"/>
      <c r="R21" s="575"/>
      <c r="S21" s="575"/>
      <c r="T21" s="575"/>
      <c r="U21" s="575"/>
      <c r="V21" s="575"/>
      <c r="W21" s="575"/>
      <c r="X21" s="602"/>
      <c r="Y21" s="602"/>
      <c r="Z21" s="602"/>
      <c r="AA21" s="602"/>
      <c r="AB21" s="602"/>
      <c r="AC21" s="602"/>
      <c r="AD21" s="602"/>
      <c r="AE21" s="602"/>
      <c r="AF21" s="602"/>
      <c r="AG21" s="602"/>
      <c r="AH21" s="602"/>
      <c r="AI21" s="602"/>
      <c r="AJ21" s="602"/>
      <c r="AK21" s="602"/>
      <c r="AL21" s="602"/>
      <c r="AM21" s="602"/>
      <c r="AN21" s="602"/>
      <c r="AO21" s="602"/>
      <c r="AP21" s="602"/>
    </row>
    <row r="54" hidden="1" x14ac:dyDescent="0.15"/>
    <row r="55" hidden="1" x14ac:dyDescent="0.15"/>
    <row r="56" hidden="1" x14ac:dyDescent="0.15"/>
    <row r="57" hidden="1" x14ac:dyDescent="0.15"/>
    <row r="58" hidden="1" x14ac:dyDescent="0.15"/>
  </sheetData>
  <phoneticPr fontId="5"/>
  <conditionalFormatting sqref="A2:K21 O2:O21 R2:AP21">
    <cfRule type="expression" dxfId="2" priority="3">
      <formula>MOD(ROW(),2)=1</formula>
    </cfRule>
  </conditionalFormatting>
  <conditionalFormatting sqref="L2:N21">
    <cfRule type="expression" dxfId="1" priority="2">
      <formula>MOD(ROW(),2)=1</formula>
    </cfRule>
  </conditionalFormatting>
  <conditionalFormatting sqref="P2:Q21">
    <cfRule type="expression" dxfId="0" priority="1">
      <formula>MOD(ROW(),2)=1</formula>
    </cfRule>
  </conditionalFormatting>
  <dataValidations count="4">
    <dataValidation imeMode="off" allowBlank="1" showInputMessage="1" showErrorMessage="1" sqref="C2:C21 E2:G21 U2:U21 I2:I21 K2:Q21" xr:uid="{00000000-0002-0000-0100-000000000000}"/>
    <dataValidation imeMode="on" allowBlank="1" showInputMessage="1" showErrorMessage="1" sqref="U2:U21 J2:J21 D2:F21 B2:B21 H2:H21 Y2:AP21 A1:AP1 L2:Q21" xr:uid="{00000000-0002-0000-0100-000001000000}"/>
    <dataValidation imeMode="fullKatakana" allowBlank="1" showInputMessage="1" showErrorMessage="1" sqref="A2:A21" xr:uid="{00000000-0002-0000-0100-000002000000}"/>
    <dataValidation imeMode="off" showInputMessage="1" showErrorMessage="1" sqref="X2:X21" xr:uid="{4B4332C2-1485-449A-82A4-B6DA5C75D8FE}"/>
  </dataValidations>
  <pageMargins left="0.78700000000000003" right="0.78700000000000003" top="0.98399999999999999" bottom="0.98399999999999999" header="0.51200000000000001" footer="0.51200000000000001"/>
  <pageSetup paperSize="9" orientation="portrait" r:id="rId1"/>
  <headerFooter alignWithMargins="0"/>
  <extLst>
    <ext xmlns:x14="http://schemas.microsoft.com/office/spreadsheetml/2009/9/main" uri="{CCE6A557-97BC-4b89-ADB6-D9C93CAAB3DF}">
      <x14:dataValidations xmlns:xm="http://schemas.microsoft.com/office/excel/2006/main" count="8">
        <x14:dataValidation type="list" imeMode="off" allowBlank="1" showInputMessage="1" showErrorMessage="1" xr:uid="{00000000-0002-0000-0100-000003000000}">
          <x14:formula1>
            <xm:f>基礎データ入力!$O$7:$O$12</xm:f>
          </x14:formula1>
          <xm:sqref>R2:R21</xm:sqref>
        </x14:dataValidation>
        <x14:dataValidation type="list" imeMode="on" allowBlank="1" showInputMessage="1" showErrorMessage="1" xr:uid="{00000000-0002-0000-0100-000004000000}">
          <x14:formula1>
            <xm:f>基礎データ入力!$O$7:$O$12</xm:f>
          </x14:formula1>
          <xm:sqref>R2:R21</xm:sqref>
        </x14:dataValidation>
        <x14:dataValidation type="list" imeMode="off" showInputMessage="1" showErrorMessage="1" xr:uid="{00000000-0002-0000-0100-000005000000}">
          <x14:formula1>
            <xm:f>基礎データ入力!$P$7:$P$10</xm:f>
          </x14:formula1>
          <xm:sqref>S2:S21</xm:sqref>
        </x14:dataValidation>
        <x14:dataValidation type="list" imeMode="on" showInputMessage="1" showErrorMessage="1" xr:uid="{00000000-0002-0000-0100-000006000000}">
          <x14:formula1>
            <xm:f>基礎データ入力!$P$7:$P$10</xm:f>
          </x14:formula1>
          <xm:sqref>S2:S21</xm:sqref>
        </x14:dataValidation>
        <x14:dataValidation type="list" imeMode="off" showInputMessage="1" showErrorMessage="1" xr:uid="{00000000-0002-0000-0100-000007000000}">
          <x14:formula1>
            <xm:f>基礎データ入力!$Q$7:$Q$10</xm:f>
          </x14:formula1>
          <xm:sqref>T2:T21</xm:sqref>
        </x14:dataValidation>
        <x14:dataValidation type="list" imeMode="on" showInputMessage="1" showErrorMessage="1" xr:uid="{00000000-0002-0000-0100-000008000000}">
          <x14:formula1>
            <xm:f>基礎データ入力!$Q$7:$Q$10</xm:f>
          </x14:formula1>
          <xm:sqref>T2:T21</xm:sqref>
        </x14:dataValidation>
        <x14:dataValidation type="list" imeMode="off" showInputMessage="1" showErrorMessage="1" xr:uid="{00000000-0002-0000-0100-000009000000}">
          <x14:formula1>
            <xm:f>基礎データ入力!$R$7:$R$9</xm:f>
          </x14:formula1>
          <xm:sqref>V2:W21 Y2:AP21</xm:sqref>
        </x14:dataValidation>
        <x14:dataValidation type="list" imeMode="on" allowBlank="1" showInputMessage="1" showErrorMessage="1" xr:uid="{00000000-0002-0000-0100-00000A000000}">
          <x14:formula1>
            <xm:f>基礎データ入力!$R$7:$R$9</xm:f>
          </x14:formula1>
          <xm:sqref>V2:W21 Y2:AP21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M51"/>
  <sheetViews>
    <sheetView workbookViewId="0">
      <selection activeCell="G4" sqref="G4"/>
    </sheetView>
  </sheetViews>
  <sheetFormatPr defaultRowHeight="13.5" x14ac:dyDescent="0.15"/>
  <cols>
    <col min="1" max="1" width="3.625" style="203" customWidth="1"/>
    <col min="2" max="2" width="7.875" style="203" customWidth="1"/>
    <col min="3" max="3" width="6.875" style="203" customWidth="1"/>
    <col min="4" max="4" width="13.625" style="203" customWidth="1"/>
    <col min="5" max="5" width="7.875" style="203" customWidth="1"/>
    <col min="6" max="6" width="3.625" style="203" customWidth="1"/>
    <col min="7" max="9" width="5.5" style="203" customWidth="1"/>
    <col min="10" max="10" width="1.625" style="203" customWidth="1"/>
    <col min="11" max="11" width="6.625" style="203" customWidth="1"/>
    <col min="12" max="12" width="10" style="203" customWidth="1"/>
    <col min="13" max="13" width="9.5" style="203" customWidth="1"/>
    <col min="14" max="16384" width="9" style="173"/>
  </cols>
  <sheetData>
    <row r="1" spans="1:13" ht="15" customHeight="1" x14ac:dyDescent="0.15">
      <c r="A1" s="1932" t="s">
        <v>877</v>
      </c>
      <c r="B1" s="1933"/>
      <c r="C1" s="1934"/>
    </row>
    <row r="2" spans="1:13" ht="15" customHeight="1" x14ac:dyDescent="0.15">
      <c r="A2" s="1935"/>
      <c r="B2" s="1936"/>
      <c r="C2" s="1937"/>
      <c r="J2" s="1915" t="s">
        <v>93</v>
      </c>
      <c r="K2" s="1916"/>
      <c r="L2" s="204"/>
      <c r="M2" s="205"/>
    </row>
    <row r="3" spans="1:13" ht="15" customHeight="1" x14ac:dyDescent="0.15">
      <c r="J3" s="1917" t="s">
        <v>188</v>
      </c>
      <c r="K3" s="1918"/>
      <c r="L3" s="206"/>
      <c r="M3" s="207"/>
    </row>
    <row r="4" spans="1:13" ht="15" customHeight="1" x14ac:dyDescent="0.15"/>
    <row r="5" spans="1:13" ht="15" customHeight="1" x14ac:dyDescent="0.15">
      <c r="K5" s="1919" t="s">
        <v>1236</v>
      </c>
      <c r="L5" s="1920"/>
      <c r="M5" s="1920"/>
    </row>
    <row r="6" spans="1:13" ht="15" customHeight="1" x14ac:dyDescent="0.15">
      <c r="D6" s="1938" t="s">
        <v>878</v>
      </c>
      <c r="E6" s="1940" t="s">
        <v>879</v>
      </c>
      <c r="F6" s="1940"/>
      <c r="G6" s="1940"/>
      <c r="H6" s="1940"/>
      <c r="I6" s="1940"/>
      <c r="J6" s="343"/>
      <c r="K6" s="326"/>
    </row>
    <row r="7" spans="1:13" ht="15" customHeight="1" x14ac:dyDescent="0.15">
      <c r="D7" s="1939"/>
      <c r="E7" s="1940"/>
      <c r="F7" s="1940"/>
      <c r="G7" s="1940"/>
      <c r="H7" s="1940"/>
      <c r="I7" s="1940"/>
      <c r="J7" s="343"/>
      <c r="K7" s="326"/>
    </row>
    <row r="8" spans="1:13" ht="15" customHeight="1" x14ac:dyDescent="0.15">
      <c r="D8" s="1939"/>
      <c r="E8" s="1940"/>
      <c r="F8" s="1940"/>
      <c r="G8" s="1940"/>
      <c r="H8" s="1940"/>
      <c r="I8" s="1940"/>
    </row>
    <row r="9" spans="1:13" ht="15" customHeight="1" x14ac:dyDescent="0.15"/>
    <row r="10" spans="1:13" ht="15" customHeight="1" x14ac:dyDescent="0.15"/>
    <row r="11" spans="1:13" ht="15" customHeight="1" x14ac:dyDescent="0.15">
      <c r="A11" s="1913" t="s">
        <v>185</v>
      </c>
      <c r="B11" s="1913"/>
      <c r="C11" s="1913"/>
      <c r="D11" s="1929" t="str">
        <f>IF(基礎データ入力!E7="","",基礎データ入力!E7)</f>
        <v/>
      </c>
      <c r="E11" s="1930"/>
      <c r="F11" s="1930"/>
      <c r="G11" s="1913" t="s">
        <v>627</v>
      </c>
      <c r="H11" s="1913"/>
      <c r="I11" s="1913"/>
      <c r="K11" s="1926" t="str">
        <f>IF(基礎データ入力!K7="","",基礎データ入力!K7)</f>
        <v/>
      </c>
      <c r="L11" s="1927"/>
      <c r="M11" s="1927"/>
    </row>
    <row r="12" spans="1:13" ht="15" customHeight="1" x14ac:dyDescent="0.15">
      <c r="D12" s="204"/>
      <c r="E12" s="204"/>
      <c r="F12" s="204"/>
      <c r="G12" s="1914"/>
      <c r="H12" s="1914"/>
      <c r="I12" s="1914"/>
      <c r="J12" s="204"/>
      <c r="K12" s="204"/>
      <c r="L12" s="204"/>
      <c r="M12" s="204"/>
    </row>
    <row r="13" spans="1:13" ht="15" customHeight="1" x14ac:dyDescent="0.15">
      <c r="A13" s="1913" t="s">
        <v>94</v>
      </c>
      <c r="B13" s="1913"/>
      <c r="C13" s="1913"/>
      <c r="D13" s="1921" t="str">
        <f>IF(基礎データ入力!E22="","",基礎データ入力!E22)</f>
        <v/>
      </c>
      <c r="E13" s="1922"/>
      <c r="F13" s="206" t="s">
        <v>123</v>
      </c>
      <c r="G13" s="1913" t="s">
        <v>628</v>
      </c>
      <c r="H13" s="1913"/>
      <c r="I13" s="1913"/>
      <c r="J13" s="206"/>
      <c r="K13" s="1923" t="str">
        <f>IF(基礎データ入力!K25="","",基礎データ入力!K25)</f>
        <v/>
      </c>
      <c r="L13" s="1924"/>
      <c r="M13" s="1924"/>
    </row>
    <row r="14" spans="1:13" ht="15" customHeight="1" x14ac:dyDescent="0.15">
      <c r="D14" s="208"/>
      <c r="G14" s="1928" t="str">
        <f>IF(基礎データ入力!K53="","(　次)","("&amp;基礎データ入力!K53&amp;"次)")</f>
        <v>(　次)</v>
      </c>
      <c r="H14" s="1928"/>
      <c r="I14" s="1928"/>
    </row>
    <row r="15" spans="1:13" ht="15" customHeight="1" x14ac:dyDescent="0.15">
      <c r="G15" s="1913" t="s">
        <v>629</v>
      </c>
      <c r="H15" s="1913"/>
      <c r="I15" s="1913"/>
      <c r="J15" s="206"/>
      <c r="K15" s="1925" t="str">
        <f>IF(基礎データ入力!K31="","",基礎データ入力!K31)</f>
        <v/>
      </c>
      <c r="L15" s="1925"/>
      <c r="M15" s="209"/>
    </row>
    <row r="16" spans="1:13" ht="15" customHeight="1" x14ac:dyDescent="0.15">
      <c r="G16" s="1931" t="s">
        <v>95</v>
      </c>
      <c r="H16" s="1931"/>
      <c r="I16" s="1931"/>
    </row>
    <row r="17" spans="1:13" ht="15" customHeight="1" x14ac:dyDescent="0.15"/>
    <row r="18" spans="1:13" ht="15" customHeight="1" x14ac:dyDescent="0.15"/>
    <row r="19" spans="1:13" ht="15" customHeight="1" x14ac:dyDescent="0.15">
      <c r="B19" s="203" t="s">
        <v>880</v>
      </c>
    </row>
    <row r="20" spans="1:13" ht="15" customHeight="1" x14ac:dyDescent="0.15"/>
    <row r="21" spans="1:13" ht="15" customHeight="1" x14ac:dyDescent="0.15">
      <c r="A21" s="1857" t="s">
        <v>639</v>
      </c>
      <c r="B21" s="1879"/>
      <c r="C21" s="1858"/>
      <c r="D21" s="1895" t="s">
        <v>1237</v>
      </c>
      <c r="E21" s="1852"/>
      <c r="F21" s="1852"/>
      <c r="G21" s="1852"/>
      <c r="H21" s="1897" t="s">
        <v>781</v>
      </c>
      <c r="I21" s="1852" t="s">
        <v>1229</v>
      </c>
      <c r="J21" s="1852"/>
      <c r="K21" s="1852"/>
      <c r="L21" s="1852"/>
      <c r="M21" s="1853"/>
    </row>
    <row r="22" spans="1:13" ht="15" customHeight="1" x14ac:dyDescent="0.15">
      <c r="A22" s="1859"/>
      <c r="B22" s="1880"/>
      <c r="C22" s="1860"/>
      <c r="D22" s="1896"/>
      <c r="E22" s="1854"/>
      <c r="F22" s="1854"/>
      <c r="G22" s="1854"/>
      <c r="H22" s="1898"/>
      <c r="I22" s="1854"/>
      <c r="J22" s="1854"/>
      <c r="K22" s="1854"/>
      <c r="L22" s="1854"/>
      <c r="M22" s="1855"/>
    </row>
    <row r="23" spans="1:13" ht="15" customHeight="1" x14ac:dyDescent="0.15">
      <c r="A23" s="1857" t="s">
        <v>642</v>
      </c>
      <c r="B23" s="1879"/>
      <c r="C23" s="1858"/>
      <c r="D23" s="1881"/>
      <c r="E23" s="1882"/>
      <c r="F23" s="1883"/>
      <c r="G23" s="1932" t="s">
        <v>96</v>
      </c>
      <c r="H23" s="1933"/>
      <c r="I23" s="1933"/>
      <c r="J23" s="1934"/>
      <c r="K23" s="1905"/>
      <c r="L23" s="1906"/>
      <c r="M23" s="1907"/>
    </row>
    <row r="24" spans="1:13" ht="15" customHeight="1" x14ac:dyDescent="0.15">
      <c r="A24" s="1859"/>
      <c r="B24" s="1880"/>
      <c r="C24" s="1860"/>
      <c r="D24" s="1884"/>
      <c r="E24" s="1885"/>
      <c r="F24" s="1886"/>
      <c r="G24" s="1935"/>
      <c r="H24" s="1936"/>
      <c r="I24" s="1936"/>
      <c r="J24" s="1937"/>
      <c r="K24" s="1908"/>
      <c r="L24" s="1909"/>
      <c r="M24" s="1910"/>
    </row>
    <row r="25" spans="1:13" ht="15" customHeight="1" x14ac:dyDescent="0.15">
      <c r="A25" s="1911" t="s">
        <v>97</v>
      </c>
      <c r="B25" s="1857" t="s">
        <v>630</v>
      </c>
      <c r="C25" s="1858"/>
      <c r="D25" s="1905"/>
      <c r="E25" s="1906"/>
      <c r="F25" s="1907"/>
      <c r="G25" s="1867" t="s">
        <v>98</v>
      </c>
      <c r="H25" s="1868"/>
      <c r="I25" s="1868"/>
      <c r="J25" s="1869"/>
      <c r="K25" s="1905"/>
      <c r="L25" s="1906"/>
      <c r="M25" s="1907"/>
    </row>
    <row r="26" spans="1:13" ht="15" customHeight="1" x14ac:dyDescent="0.15">
      <c r="A26" s="1912"/>
      <c r="B26" s="1859"/>
      <c r="C26" s="1860"/>
      <c r="D26" s="1908"/>
      <c r="E26" s="1909"/>
      <c r="F26" s="1910"/>
      <c r="G26" s="1870"/>
      <c r="H26" s="1871"/>
      <c r="I26" s="1871"/>
      <c r="J26" s="1872"/>
      <c r="K26" s="1908"/>
      <c r="L26" s="1909"/>
      <c r="M26" s="1910"/>
    </row>
    <row r="27" spans="1:13" ht="15" customHeight="1" x14ac:dyDescent="0.15">
      <c r="A27" s="1912"/>
      <c r="B27" s="1857" t="s">
        <v>638</v>
      </c>
      <c r="C27" s="1858"/>
      <c r="D27" s="1895" t="s">
        <v>1237</v>
      </c>
      <c r="E27" s="1852"/>
      <c r="F27" s="1852"/>
      <c r="G27" s="1852"/>
      <c r="H27" s="1897" t="s">
        <v>781</v>
      </c>
      <c r="I27" s="1852" t="s">
        <v>1229</v>
      </c>
      <c r="J27" s="1852"/>
      <c r="K27" s="1852"/>
      <c r="L27" s="1852"/>
      <c r="M27" s="1853"/>
    </row>
    <row r="28" spans="1:13" ht="15" customHeight="1" x14ac:dyDescent="0.15">
      <c r="A28" s="1912"/>
      <c r="B28" s="1859"/>
      <c r="C28" s="1860"/>
      <c r="D28" s="1896"/>
      <c r="E28" s="1854"/>
      <c r="F28" s="1854"/>
      <c r="G28" s="1854"/>
      <c r="H28" s="1898"/>
      <c r="I28" s="1854"/>
      <c r="J28" s="1854"/>
      <c r="K28" s="1854"/>
      <c r="L28" s="1854"/>
      <c r="M28" s="1855"/>
    </row>
    <row r="29" spans="1:13" ht="15" customHeight="1" x14ac:dyDescent="0.15">
      <c r="A29" s="1856" t="s">
        <v>99</v>
      </c>
      <c r="B29" s="1857" t="s">
        <v>631</v>
      </c>
      <c r="C29" s="1858"/>
      <c r="D29" s="1905"/>
      <c r="E29" s="1906"/>
      <c r="F29" s="1907"/>
      <c r="G29" s="1867" t="s">
        <v>100</v>
      </c>
      <c r="H29" s="1868"/>
      <c r="I29" s="1868"/>
      <c r="J29" s="1889"/>
      <c r="K29" s="1895" t="s">
        <v>633</v>
      </c>
      <c r="L29" s="1852"/>
      <c r="M29" s="1853"/>
    </row>
    <row r="30" spans="1:13" ht="15" customHeight="1" x14ac:dyDescent="0.15">
      <c r="A30" s="1856"/>
      <c r="B30" s="1859"/>
      <c r="C30" s="1860"/>
      <c r="D30" s="1908"/>
      <c r="E30" s="1909"/>
      <c r="F30" s="1910"/>
      <c r="G30" s="1870"/>
      <c r="H30" s="1871"/>
      <c r="I30" s="1871"/>
      <c r="J30" s="1890"/>
      <c r="K30" s="1896"/>
      <c r="L30" s="1854"/>
      <c r="M30" s="1855"/>
    </row>
    <row r="31" spans="1:13" ht="15" customHeight="1" x14ac:dyDescent="0.15">
      <c r="A31" s="1856"/>
      <c r="B31" s="1857" t="s">
        <v>632</v>
      </c>
      <c r="C31" s="1858"/>
      <c r="D31" s="1899"/>
      <c r="E31" s="1900"/>
      <c r="F31" s="1900"/>
      <c r="G31" s="1900"/>
      <c r="H31" s="1900"/>
      <c r="I31" s="1900"/>
      <c r="J31" s="1900"/>
      <c r="K31" s="1900"/>
      <c r="L31" s="1900"/>
      <c r="M31" s="1901"/>
    </row>
    <row r="32" spans="1:13" ht="15" customHeight="1" x14ac:dyDescent="0.15">
      <c r="A32" s="1856"/>
      <c r="B32" s="1859"/>
      <c r="C32" s="1860"/>
      <c r="D32" s="1902"/>
      <c r="E32" s="1903"/>
      <c r="F32" s="1903"/>
      <c r="G32" s="1903"/>
      <c r="H32" s="1903"/>
      <c r="I32" s="1903"/>
      <c r="J32" s="1903"/>
      <c r="K32" s="1903"/>
      <c r="L32" s="1903"/>
      <c r="M32" s="1904"/>
    </row>
    <row r="33" spans="1:13" ht="15" customHeight="1" x14ac:dyDescent="0.15">
      <c r="A33" s="1856"/>
      <c r="B33" s="1857" t="s">
        <v>101</v>
      </c>
      <c r="C33" s="1858"/>
      <c r="D33" s="1899"/>
      <c r="E33" s="1900"/>
      <c r="F33" s="1901"/>
      <c r="G33" s="1867" t="s">
        <v>102</v>
      </c>
      <c r="H33" s="1868"/>
      <c r="I33" s="1868"/>
      <c r="J33" s="1869"/>
      <c r="K33" s="1873"/>
      <c r="L33" s="1874"/>
      <c r="M33" s="1875"/>
    </row>
    <row r="34" spans="1:13" ht="15" customHeight="1" x14ac:dyDescent="0.15">
      <c r="A34" s="1856"/>
      <c r="B34" s="1859"/>
      <c r="C34" s="1860"/>
      <c r="D34" s="1902"/>
      <c r="E34" s="1903"/>
      <c r="F34" s="1904"/>
      <c r="G34" s="1870"/>
      <c r="H34" s="1871"/>
      <c r="I34" s="1871"/>
      <c r="J34" s="1872"/>
      <c r="K34" s="1876"/>
      <c r="L34" s="1877"/>
      <c r="M34" s="1878"/>
    </row>
    <row r="35" spans="1:13" ht="15" customHeight="1" x14ac:dyDescent="0.15">
      <c r="A35" s="1856" t="s">
        <v>103</v>
      </c>
      <c r="B35" s="1857" t="s">
        <v>104</v>
      </c>
      <c r="C35" s="1858"/>
      <c r="D35" s="1861"/>
      <c r="E35" s="1862"/>
      <c r="F35" s="1863"/>
      <c r="G35" s="1867" t="s">
        <v>105</v>
      </c>
      <c r="H35" s="1868"/>
      <c r="I35" s="1868"/>
      <c r="J35" s="1869"/>
      <c r="K35" s="1873"/>
      <c r="L35" s="1874"/>
      <c r="M35" s="1875"/>
    </row>
    <row r="36" spans="1:13" ht="15" customHeight="1" x14ac:dyDescent="0.15">
      <c r="A36" s="1856"/>
      <c r="B36" s="1859"/>
      <c r="C36" s="1860"/>
      <c r="D36" s="1864"/>
      <c r="E36" s="1865"/>
      <c r="F36" s="1866"/>
      <c r="G36" s="1870"/>
      <c r="H36" s="1871"/>
      <c r="I36" s="1871"/>
      <c r="J36" s="1872"/>
      <c r="K36" s="1876"/>
      <c r="L36" s="1877"/>
      <c r="M36" s="1878"/>
    </row>
    <row r="37" spans="1:13" ht="15" customHeight="1" x14ac:dyDescent="0.15">
      <c r="A37" s="1856"/>
      <c r="B37" s="1857" t="s">
        <v>637</v>
      </c>
      <c r="C37" s="1858"/>
      <c r="D37" s="1895" t="s">
        <v>1237</v>
      </c>
      <c r="E37" s="1852"/>
      <c r="F37" s="1852"/>
      <c r="G37" s="1852"/>
      <c r="H37" s="1897" t="s">
        <v>781</v>
      </c>
      <c r="I37" s="1852" t="s">
        <v>1229</v>
      </c>
      <c r="J37" s="1852"/>
      <c r="K37" s="1852"/>
      <c r="L37" s="1852"/>
      <c r="M37" s="1853"/>
    </row>
    <row r="38" spans="1:13" ht="15" customHeight="1" x14ac:dyDescent="0.15">
      <c r="A38" s="1856"/>
      <c r="B38" s="1859"/>
      <c r="C38" s="1860"/>
      <c r="D38" s="1896"/>
      <c r="E38" s="1854"/>
      <c r="F38" s="1854"/>
      <c r="G38" s="1854"/>
      <c r="H38" s="1898"/>
      <c r="I38" s="1854"/>
      <c r="J38" s="1854"/>
      <c r="K38" s="1854"/>
      <c r="L38" s="1854"/>
      <c r="M38" s="1855"/>
    </row>
    <row r="39" spans="1:13" ht="15" customHeight="1" x14ac:dyDescent="0.15">
      <c r="A39" s="1856" t="s">
        <v>106</v>
      </c>
      <c r="B39" s="1857" t="s">
        <v>104</v>
      </c>
      <c r="C39" s="1858"/>
      <c r="D39" s="1861"/>
      <c r="E39" s="1862"/>
      <c r="F39" s="1863"/>
      <c r="G39" s="1867" t="s">
        <v>105</v>
      </c>
      <c r="H39" s="1868"/>
      <c r="I39" s="1868"/>
      <c r="J39" s="1869"/>
      <c r="K39" s="1873"/>
      <c r="L39" s="1874"/>
      <c r="M39" s="1875"/>
    </row>
    <row r="40" spans="1:13" ht="15" customHeight="1" x14ac:dyDescent="0.15">
      <c r="A40" s="1856"/>
      <c r="B40" s="1859"/>
      <c r="C40" s="1860"/>
      <c r="D40" s="1864"/>
      <c r="E40" s="1865"/>
      <c r="F40" s="1866"/>
      <c r="G40" s="1870"/>
      <c r="H40" s="1871"/>
      <c r="I40" s="1871"/>
      <c r="J40" s="1872"/>
      <c r="K40" s="1876"/>
      <c r="L40" s="1877"/>
      <c r="M40" s="1878"/>
    </row>
    <row r="41" spans="1:13" ht="15" customHeight="1" x14ac:dyDescent="0.15">
      <c r="A41" s="1856"/>
      <c r="B41" s="1887" t="s">
        <v>107</v>
      </c>
      <c r="C41" s="1891" t="s">
        <v>634</v>
      </c>
      <c r="D41" s="1892"/>
      <c r="E41" s="1887" t="s">
        <v>108</v>
      </c>
      <c r="F41" s="1891" t="s">
        <v>634</v>
      </c>
      <c r="G41" s="1941"/>
      <c r="H41" s="1941"/>
      <c r="I41" s="1892"/>
      <c r="J41" s="1867" t="s">
        <v>109</v>
      </c>
      <c r="K41" s="1889"/>
      <c r="L41" s="1891" t="s">
        <v>635</v>
      </c>
      <c r="M41" s="1892"/>
    </row>
    <row r="42" spans="1:13" ht="15" customHeight="1" x14ac:dyDescent="0.15">
      <c r="A42" s="1856"/>
      <c r="B42" s="1888"/>
      <c r="C42" s="1893"/>
      <c r="D42" s="1894"/>
      <c r="E42" s="1888"/>
      <c r="F42" s="1893"/>
      <c r="G42" s="1942"/>
      <c r="H42" s="1942"/>
      <c r="I42" s="1894"/>
      <c r="J42" s="1870"/>
      <c r="K42" s="1890"/>
      <c r="L42" s="1893"/>
      <c r="M42" s="1894"/>
    </row>
    <row r="43" spans="1:13" ht="15" customHeight="1" x14ac:dyDescent="0.15">
      <c r="A43" s="1856"/>
      <c r="B43" s="1857" t="s">
        <v>637</v>
      </c>
      <c r="C43" s="1858"/>
      <c r="D43" s="1895" t="s">
        <v>1237</v>
      </c>
      <c r="E43" s="1852"/>
      <c r="F43" s="1852"/>
      <c r="G43" s="1852"/>
      <c r="H43" s="1897" t="s">
        <v>781</v>
      </c>
      <c r="I43" s="1852" t="s">
        <v>1229</v>
      </c>
      <c r="J43" s="1852"/>
      <c r="K43" s="1852"/>
      <c r="L43" s="1852"/>
      <c r="M43" s="1853"/>
    </row>
    <row r="44" spans="1:13" ht="15" customHeight="1" x14ac:dyDescent="0.15">
      <c r="A44" s="1856"/>
      <c r="B44" s="1859"/>
      <c r="C44" s="1860"/>
      <c r="D44" s="1896"/>
      <c r="E44" s="1854"/>
      <c r="F44" s="1854"/>
      <c r="G44" s="1854"/>
      <c r="H44" s="1898"/>
      <c r="I44" s="1854"/>
      <c r="J44" s="1854"/>
      <c r="K44" s="1854"/>
      <c r="L44" s="1854"/>
      <c r="M44" s="1855"/>
    </row>
    <row r="45" spans="1:13" ht="15" customHeight="1" x14ac:dyDescent="0.15">
      <c r="A45" s="1857" t="s">
        <v>636</v>
      </c>
      <c r="B45" s="1879"/>
      <c r="C45" s="1858"/>
      <c r="D45" s="1881" t="s">
        <v>643</v>
      </c>
      <c r="E45" s="1882"/>
      <c r="F45" s="1882"/>
      <c r="G45" s="1882"/>
      <c r="H45" s="1882"/>
      <c r="I45" s="1882"/>
      <c r="J45" s="1882"/>
      <c r="K45" s="1882"/>
      <c r="L45" s="1882"/>
      <c r="M45" s="1883"/>
    </row>
    <row r="46" spans="1:13" ht="15" customHeight="1" x14ac:dyDescent="0.15">
      <c r="A46" s="1859"/>
      <c r="B46" s="1880"/>
      <c r="C46" s="1860"/>
      <c r="D46" s="1884"/>
      <c r="E46" s="1885"/>
      <c r="F46" s="1885"/>
      <c r="G46" s="1885"/>
      <c r="H46" s="1885"/>
      <c r="I46" s="1885"/>
      <c r="J46" s="1885"/>
      <c r="K46" s="1885"/>
      <c r="L46" s="1885"/>
      <c r="M46" s="1886"/>
    </row>
    <row r="47" spans="1:13" ht="15" customHeight="1" x14ac:dyDescent="0.15"/>
    <row r="48" spans="1:13" ht="15" customHeight="1" x14ac:dyDescent="0.15">
      <c r="A48" s="203" t="s">
        <v>110</v>
      </c>
    </row>
    <row r="49" spans="1:1" ht="15" customHeight="1" x14ac:dyDescent="0.15">
      <c r="A49" s="203" t="s">
        <v>111</v>
      </c>
    </row>
    <row r="50" spans="1:1" ht="15" customHeight="1" x14ac:dyDescent="0.15">
      <c r="A50" s="203" t="s">
        <v>112</v>
      </c>
    </row>
    <row r="51" spans="1:1" ht="15" customHeight="1" x14ac:dyDescent="0.15">
      <c r="A51" s="203" t="s">
        <v>113</v>
      </c>
    </row>
  </sheetData>
  <sheetProtection sheet="1" objects="1" scenarios="1"/>
  <mergeCells count="73">
    <mergeCell ref="B41:B42"/>
    <mergeCell ref="A1:C2"/>
    <mergeCell ref="D6:D8"/>
    <mergeCell ref="E6:I8"/>
    <mergeCell ref="D21:G22"/>
    <mergeCell ref="H21:H22"/>
    <mergeCell ref="I21:M22"/>
    <mergeCell ref="J2:K2"/>
    <mergeCell ref="J3:K3"/>
    <mergeCell ref="K5:M5"/>
    <mergeCell ref="K23:M24"/>
    <mergeCell ref="A13:C13"/>
    <mergeCell ref="D13:E13"/>
    <mergeCell ref="K13:M13"/>
    <mergeCell ref="K15:L15"/>
    <mergeCell ref="A11:C11"/>
    <mergeCell ref="G13:I13"/>
    <mergeCell ref="K11:M11"/>
    <mergeCell ref="A21:C22"/>
    <mergeCell ref="A23:C24"/>
    <mergeCell ref="D23:F24"/>
    <mergeCell ref="G14:I14"/>
    <mergeCell ref="G15:I15"/>
    <mergeCell ref="A25:A28"/>
    <mergeCell ref="B25:C26"/>
    <mergeCell ref="D25:F26"/>
    <mergeCell ref="G25:J26"/>
    <mergeCell ref="G11:I11"/>
    <mergeCell ref="G12:I12"/>
    <mergeCell ref="B27:C28"/>
    <mergeCell ref="D11:F11"/>
    <mergeCell ref="G16:I16"/>
    <mergeCell ref="D27:G28"/>
    <mergeCell ref="H27:H28"/>
    <mergeCell ref="I27:M28"/>
    <mergeCell ref="G23:J24"/>
    <mergeCell ref="K25:M26"/>
    <mergeCell ref="A29:A34"/>
    <mergeCell ref="B31:C32"/>
    <mergeCell ref="D31:M32"/>
    <mergeCell ref="B33:C34"/>
    <mergeCell ref="D33:F34"/>
    <mergeCell ref="G33:J34"/>
    <mergeCell ref="K33:M34"/>
    <mergeCell ref="B29:C30"/>
    <mergeCell ref="D29:F30"/>
    <mergeCell ref="G29:J30"/>
    <mergeCell ref="K29:M30"/>
    <mergeCell ref="A45:C46"/>
    <mergeCell ref="D45:M46"/>
    <mergeCell ref="E41:E42"/>
    <mergeCell ref="J41:K42"/>
    <mergeCell ref="L41:M42"/>
    <mergeCell ref="A39:A44"/>
    <mergeCell ref="B39:C40"/>
    <mergeCell ref="D39:F40"/>
    <mergeCell ref="G39:J40"/>
    <mergeCell ref="K39:M40"/>
    <mergeCell ref="D43:G44"/>
    <mergeCell ref="H43:H44"/>
    <mergeCell ref="I43:M44"/>
    <mergeCell ref="F41:I42"/>
    <mergeCell ref="C41:D42"/>
    <mergeCell ref="B43:C44"/>
    <mergeCell ref="I37:M38"/>
    <mergeCell ref="A35:A38"/>
    <mergeCell ref="B35:C36"/>
    <mergeCell ref="D35:F36"/>
    <mergeCell ref="G35:J36"/>
    <mergeCell ref="K35:M36"/>
    <mergeCell ref="B37:C38"/>
    <mergeCell ref="D37:G38"/>
    <mergeCell ref="H37:H38"/>
  </mergeCells>
  <phoneticPr fontId="5"/>
  <pageMargins left="0.98425196850393704" right="0.39370078740157483" top="0.98425196850393704" bottom="0.39370078740157483" header="0.51181102362204722" footer="0.51181102362204722"/>
  <pageSetup paperSize="9" orientation="portrait" blackAndWhite="1"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2:W34"/>
  <sheetViews>
    <sheetView zoomScale="69" workbookViewId="0">
      <selection activeCell="B60" sqref="B60"/>
    </sheetView>
  </sheetViews>
  <sheetFormatPr defaultColWidth="3.625" defaultRowHeight="13.5" x14ac:dyDescent="0.15"/>
  <cols>
    <col min="1" max="22" width="3.625" style="61" customWidth="1"/>
    <col min="23" max="23" width="4.625" style="61" customWidth="1"/>
    <col min="24" max="16384" width="3.625" style="61"/>
  </cols>
  <sheetData>
    <row r="2" spans="1:23" ht="21.75" customHeight="1" x14ac:dyDescent="0.15">
      <c r="A2" s="1954" t="s">
        <v>157</v>
      </c>
      <c r="B2" s="1954"/>
      <c r="C2" s="1954"/>
      <c r="D2" s="1954"/>
      <c r="E2" s="1954"/>
      <c r="F2" s="1954"/>
      <c r="G2" s="1954"/>
      <c r="H2" s="1954"/>
      <c r="I2" s="1954"/>
      <c r="J2" s="1954"/>
      <c r="K2" s="1954"/>
      <c r="L2" s="1954"/>
      <c r="M2" s="1954"/>
      <c r="N2" s="1954"/>
      <c r="O2" s="1954"/>
      <c r="P2" s="1954"/>
      <c r="Q2" s="1954"/>
      <c r="R2" s="1954"/>
      <c r="S2" s="1954"/>
      <c r="T2" s="1954"/>
      <c r="U2" s="1954"/>
      <c r="V2" s="1954"/>
      <c r="W2" s="1954"/>
    </row>
    <row r="3" spans="1:23" ht="21.75" customHeight="1" x14ac:dyDescent="0.15">
      <c r="A3" s="1944" t="s">
        <v>155</v>
      </c>
      <c r="B3" s="1945"/>
      <c r="C3" s="1945"/>
      <c r="D3" s="1946"/>
      <c r="E3" s="1958">
        <f>基礎データ入力!K25</f>
        <v>0</v>
      </c>
      <c r="F3" s="1958"/>
      <c r="G3" s="1958"/>
      <c r="H3" s="1958"/>
      <c r="I3" s="1958"/>
      <c r="J3" s="1958"/>
      <c r="K3" s="1958"/>
      <c r="M3" s="1944" t="s">
        <v>677</v>
      </c>
      <c r="N3" s="1945"/>
      <c r="O3" s="1945"/>
      <c r="P3" s="1946"/>
      <c r="Q3" s="1943"/>
      <c r="R3" s="1943"/>
      <c r="S3" s="1943"/>
      <c r="T3" s="1943"/>
      <c r="U3" s="1943"/>
      <c r="V3" s="1943"/>
      <c r="W3" s="1943"/>
    </row>
    <row r="4" spans="1:23" ht="21.75" customHeight="1" x14ac:dyDescent="0.15">
      <c r="A4" s="1944" t="s">
        <v>154</v>
      </c>
      <c r="B4" s="1945"/>
      <c r="C4" s="1945"/>
      <c r="D4" s="1946"/>
      <c r="E4" s="1943"/>
      <c r="F4" s="1943"/>
      <c r="G4" s="1943"/>
      <c r="H4" s="1943"/>
      <c r="I4" s="1943"/>
      <c r="J4" s="1943"/>
      <c r="K4" s="1943"/>
      <c r="L4" s="62"/>
      <c r="M4" s="1959" t="s">
        <v>679</v>
      </c>
      <c r="N4" s="1943"/>
      <c r="O4" s="1943"/>
      <c r="P4" s="1943"/>
      <c r="Q4" s="1943"/>
      <c r="R4" s="1943"/>
      <c r="S4" s="1943"/>
      <c r="T4" s="1943"/>
      <c r="U4" s="1943"/>
      <c r="V4" s="1943"/>
      <c r="W4" s="1943"/>
    </row>
    <row r="5" spans="1:23" ht="21.75" customHeight="1" x14ac:dyDescent="0.15">
      <c r="A5" s="1944" t="s">
        <v>678</v>
      </c>
      <c r="B5" s="1945"/>
      <c r="C5" s="1945"/>
      <c r="D5" s="1946"/>
      <c r="E5" s="1943"/>
      <c r="F5" s="1943"/>
      <c r="G5" s="1943"/>
      <c r="H5" s="1943"/>
      <c r="I5" s="1943"/>
      <c r="J5" s="1943"/>
      <c r="K5" s="1943"/>
      <c r="L5" s="62"/>
      <c r="M5" s="1960"/>
      <c r="N5" s="1943"/>
      <c r="O5" s="1943"/>
      <c r="P5" s="1943"/>
      <c r="Q5" s="1943"/>
      <c r="R5" s="1943"/>
      <c r="S5" s="1943"/>
      <c r="T5" s="1943"/>
      <c r="U5" s="1943"/>
      <c r="V5" s="1943"/>
      <c r="W5" s="1943"/>
    </row>
    <row r="6" spans="1:23" ht="21.75" customHeight="1" x14ac:dyDescent="0.15">
      <c r="A6" s="63"/>
      <c r="B6" s="63"/>
      <c r="C6" s="63"/>
      <c r="D6" s="63"/>
      <c r="E6" s="62"/>
      <c r="F6" s="62"/>
      <c r="G6" s="62"/>
      <c r="H6" s="62"/>
      <c r="I6" s="62"/>
      <c r="J6" s="62"/>
      <c r="K6" s="62"/>
      <c r="L6" s="62"/>
      <c r="M6" s="1960"/>
      <c r="N6" s="1943"/>
      <c r="O6" s="1943"/>
      <c r="P6" s="1943"/>
      <c r="Q6" s="1943"/>
      <c r="R6" s="1943"/>
      <c r="S6" s="1943"/>
      <c r="T6" s="1943"/>
      <c r="U6" s="1943"/>
      <c r="V6" s="1943"/>
      <c r="W6" s="1943"/>
    </row>
    <row r="7" spans="1:23" ht="21.75" customHeight="1" x14ac:dyDescent="0.15">
      <c r="A7" s="1944" t="s">
        <v>680</v>
      </c>
      <c r="B7" s="1945"/>
      <c r="C7" s="1945"/>
      <c r="D7" s="1946"/>
      <c r="E7" s="1950" t="s">
        <v>681</v>
      </c>
      <c r="F7" s="1950"/>
      <c r="G7" s="1950"/>
      <c r="H7" s="1950"/>
      <c r="I7" s="1950"/>
      <c r="J7" s="1950"/>
      <c r="K7" s="1950"/>
      <c r="L7" s="62"/>
      <c r="M7" s="1960"/>
      <c r="N7" s="1943"/>
      <c r="O7" s="1943"/>
      <c r="P7" s="1943"/>
      <c r="Q7" s="1943"/>
      <c r="R7" s="1943"/>
      <c r="S7" s="1943"/>
      <c r="T7" s="1943"/>
      <c r="U7" s="1943"/>
      <c r="V7" s="1943"/>
      <c r="W7" s="1943"/>
    </row>
    <row r="8" spans="1:23" ht="21.75" customHeight="1" x14ac:dyDescent="0.15">
      <c r="A8" s="1947" t="s">
        <v>682</v>
      </c>
      <c r="B8" s="1948"/>
      <c r="C8" s="1948"/>
      <c r="D8" s="1949"/>
      <c r="E8" s="1950" t="s">
        <v>683</v>
      </c>
      <c r="F8" s="1950"/>
      <c r="G8" s="1950"/>
      <c r="H8" s="1950"/>
      <c r="I8" s="1950"/>
      <c r="J8" s="1950"/>
      <c r="K8" s="1950"/>
      <c r="L8" s="62"/>
      <c r="M8" s="1961"/>
      <c r="N8" s="1943"/>
      <c r="O8" s="1943"/>
      <c r="P8" s="1943"/>
      <c r="Q8" s="1943"/>
      <c r="R8" s="1943"/>
      <c r="S8" s="1943"/>
      <c r="T8" s="1943"/>
      <c r="U8" s="1943"/>
      <c r="V8" s="1943"/>
      <c r="W8" s="1943"/>
    </row>
    <row r="9" spans="1:23" ht="5.0999999999999996" customHeight="1" x14ac:dyDescent="0.15">
      <c r="A9" s="64"/>
      <c r="B9" s="64"/>
      <c r="C9" s="64"/>
      <c r="D9" s="64"/>
      <c r="E9" s="64"/>
      <c r="F9" s="64"/>
      <c r="G9" s="64"/>
      <c r="H9" s="64"/>
      <c r="I9" s="64"/>
      <c r="J9" s="64"/>
      <c r="K9" s="64"/>
      <c r="L9" s="64"/>
      <c r="M9" s="64"/>
      <c r="N9" s="64"/>
      <c r="O9" s="64"/>
      <c r="P9" s="64"/>
      <c r="Q9" s="64"/>
      <c r="R9" s="64"/>
      <c r="S9" s="64"/>
      <c r="T9" s="64"/>
      <c r="U9" s="64"/>
      <c r="V9" s="64"/>
      <c r="W9" s="64"/>
    </row>
    <row r="10" spans="1:23" ht="21.75" customHeight="1" x14ac:dyDescent="0.15">
      <c r="A10" s="1951" t="s">
        <v>684</v>
      </c>
      <c r="B10" s="106"/>
      <c r="C10" s="106"/>
      <c r="D10" s="106"/>
      <c r="E10" s="106"/>
      <c r="F10" s="106"/>
      <c r="G10" s="106"/>
      <c r="H10" s="106"/>
      <c r="I10" s="106"/>
      <c r="J10" s="106"/>
      <c r="K10" s="106"/>
      <c r="L10" s="106"/>
      <c r="M10" s="106"/>
      <c r="N10" s="106"/>
      <c r="O10" s="106"/>
      <c r="P10" s="106"/>
      <c r="Q10" s="106"/>
      <c r="R10" s="106"/>
      <c r="S10" s="106"/>
      <c r="T10" s="106"/>
      <c r="U10" s="106"/>
      <c r="V10" s="106"/>
      <c r="W10" s="107"/>
    </row>
    <row r="11" spans="1:23" ht="21.75" customHeight="1" x14ac:dyDescent="0.15">
      <c r="A11" s="1952"/>
      <c r="B11" s="108"/>
      <c r="C11" s="108"/>
      <c r="D11" s="108"/>
      <c r="E11" s="108"/>
      <c r="F11" s="108"/>
      <c r="G11" s="108"/>
      <c r="H11" s="108"/>
      <c r="I11" s="108"/>
      <c r="J11" s="108"/>
      <c r="K11" s="108"/>
      <c r="L11" s="108"/>
      <c r="M11" s="108"/>
      <c r="N11" s="108"/>
      <c r="O11" s="108"/>
      <c r="P11" s="108"/>
      <c r="Q11" s="108"/>
      <c r="R11" s="108"/>
      <c r="S11" s="108"/>
      <c r="T11" s="108"/>
      <c r="U11" s="108"/>
      <c r="V11" s="108"/>
      <c r="W11" s="109"/>
    </row>
    <row r="12" spans="1:23" ht="21.75" customHeight="1" x14ac:dyDescent="0.15">
      <c r="A12" s="1952"/>
      <c r="B12" s="108"/>
      <c r="C12" s="108"/>
      <c r="D12" s="108"/>
      <c r="E12" s="108"/>
      <c r="F12" s="108"/>
      <c r="G12" s="108"/>
      <c r="H12" s="108"/>
      <c r="I12" s="108"/>
      <c r="J12" s="108"/>
      <c r="K12" s="108"/>
      <c r="L12" s="108"/>
      <c r="M12" s="108"/>
      <c r="N12" s="108"/>
      <c r="O12" s="108"/>
      <c r="P12" s="108"/>
      <c r="Q12" s="108"/>
      <c r="R12" s="108"/>
      <c r="S12" s="108"/>
      <c r="T12" s="108"/>
      <c r="U12" s="108"/>
      <c r="V12" s="108"/>
      <c r="W12" s="109"/>
    </row>
    <row r="13" spans="1:23" ht="21.75" customHeight="1" x14ac:dyDescent="0.15">
      <c r="A13" s="1952"/>
      <c r="B13" s="108"/>
      <c r="C13" s="108"/>
      <c r="D13" s="108"/>
      <c r="E13" s="108"/>
      <c r="F13" s="108"/>
      <c r="G13" s="108"/>
      <c r="H13" s="108"/>
      <c r="I13" s="108"/>
      <c r="J13" s="108"/>
      <c r="K13" s="108"/>
      <c r="L13" s="108"/>
      <c r="M13" s="108"/>
      <c r="N13" s="108"/>
      <c r="O13" s="108"/>
      <c r="P13" s="108"/>
      <c r="Q13" s="108"/>
      <c r="R13" s="108"/>
      <c r="S13" s="108"/>
      <c r="T13" s="108"/>
      <c r="U13" s="108"/>
      <c r="V13" s="108"/>
      <c r="W13" s="109"/>
    </row>
    <row r="14" spans="1:23" ht="21.75" customHeight="1" x14ac:dyDescent="0.15">
      <c r="A14" s="1952"/>
      <c r="B14" s="108"/>
      <c r="C14" s="108"/>
      <c r="D14" s="108"/>
      <c r="E14" s="108"/>
      <c r="F14" s="108"/>
      <c r="G14" s="108"/>
      <c r="H14" s="108"/>
      <c r="I14" s="108"/>
      <c r="J14" s="108"/>
      <c r="K14" s="108"/>
      <c r="L14" s="108"/>
      <c r="M14" s="108"/>
      <c r="N14" s="108"/>
      <c r="O14" s="108"/>
      <c r="P14" s="108"/>
      <c r="Q14" s="108"/>
      <c r="R14" s="108"/>
      <c r="S14" s="108"/>
      <c r="T14" s="108"/>
      <c r="U14" s="108"/>
      <c r="V14" s="108"/>
      <c r="W14" s="109"/>
    </row>
    <row r="15" spans="1:23" ht="21.75" customHeight="1" x14ac:dyDescent="0.15">
      <c r="A15" s="1953"/>
      <c r="B15" s="110"/>
      <c r="C15" s="110"/>
      <c r="D15" s="110"/>
      <c r="E15" s="110"/>
      <c r="F15" s="110"/>
      <c r="G15" s="110"/>
      <c r="H15" s="110"/>
      <c r="I15" s="110"/>
      <c r="J15" s="110"/>
      <c r="K15" s="110"/>
      <c r="L15" s="110"/>
      <c r="M15" s="110"/>
      <c r="N15" s="110"/>
      <c r="O15" s="110"/>
      <c r="P15" s="110"/>
      <c r="Q15" s="110"/>
      <c r="R15" s="110"/>
      <c r="S15" s="110"/>
      <c r="T15" s="110"/>
      <c r="U15" s="110"/>
      <c r="V15" s="110"/>
      <c r="W15" s="111"/>
    </row>
    <row r="16" spans="1:23" ht="21.75" customHeight="1" x14ac:dyDescent="0.15">
      <c r="A16" s="1951" t="s">
        <v>685</v>
      </c>
      <c r="B16" s="1955" t="s">
        <v>686</v>
      </c>
      <c r="C16" s="1956"/>
      <c r="D16" s="1956"/>
      <c r="E16" s="1956"/>
      <c r="F16" s="1956"/>
      <c r="G16" s="1956"/>
      <c r="H16" s="1956"/>
      <c r="I16" s="1956"/>
      <c r="J16" s="1956"/>
      <c r="K16" s="1956"/>
      <c r="L16" s="1956"/>
      <c r="M16" s="1956"/>
      <c r="N16" s="1956"/>
      <c r="O16" s="1956"/>
      <c r="P16" s="1956"/>
      <c r="Q16" s="1956"/>
      <c r="R16" s="1956"/>
      <c r="S16" s="1956"/>
      <c r="T16" s="1956"/>
      <c r="U16" s="1956"/>
      <c r="V16" s="1956"/>
      <c r="W16" s="1957"/>
    </row>
    <row r="17" spans="1:23" ht="21.75" customHeight="1" x14ac:dyDescent="0.15">
      <c r="A17" s="1952"/>
      <c r="B17" s="108"/>
      <c r="C17" s="108"/>
      <c r="D17" s="108"/>
      <c r="E17" s="108"/>
      <c r="F17" s="108"/>
      <c r="G17" s="108"/>
      <c r="H17" s="108"/>
      <c r="I17" s="108"/>
      <c r="J17" s="108"/>
      <c r="K17" s="108"/>
      <c r="L17" s="108"/>
      <c r="M17" s="108"/>
      <c r="N17" s="108"/>
      <c r="O17" s="108"/>
      <c r="P17" s="108"/>
      <c r="Q17" s="108"/>
      <c r="R17" s="108"/>
      <c r="S17" s="108"/>
      <c r="T17" s="108"/>
      <c r="U17" s="108"/>
      <c r="V17" s="108"/>
      <c r="W17" s="109"/>
    </row>
    <row r="18" spans="1:23" ht="21.75" customHeight="1" x14ac:dyDescent="0.15">
      <c r="A18" s="1952"/>
      <c r="B18" s="108"/>
      <c r="C18" s="108"/>
      <c r="D18" s="108"/>
      <c r="E18" s="108"/>
      <c r="F18" s="108"/>
      <c r="G18" s="108"/>
      <c r="H18" s="108"/>
      <c r="I18" s="108"/>
      <c r="J18" s="108"/>
      <c r="K18" s="108"/>
      <c r="L18" s="108"/>
      <c r="M18" s="108"/>
      <c r="N18" s="108"/>
      <c r="O18" s="108"/>
      <c r="P18" s="108"/>
      <c r="Q18" s="108"/>
      <c r="R18" s="108"/>
      <c r="S18" s="108"/>
      <c r="T18" s="108"/>
      <c r="U18" s="108"/>
      <c r="V18" s="108"/>
      <c r="W18" s="109"/>
    </row>
    <row r="19" spans="1:23" ht="21.75" customHeight="1" x14ac:dyDescent="0.15">
      <c r="A19" s="1952"/>
      <c r="B19" s="108"/>
      <c r="C19" s="108"/>
      <c r="D19" s="108"/>
      <c r="E19" s="108"/>
      <c r="F19" s="108"/>
      <c r="G19" s="108"/>
      <c r="H19" s="108"/>
      <c r="I19" s="108"/>
      <c r="J19" s="108"/>
      <c r="K19" s="108"/>
      <c r="L19" s="108"/>
      <c r="M19" s="108"/>
      <c r="N19" s="108"/>
      <c r="O19" s="108"/>
      <c r="P19" s="108"/>
      <c r="Q19" s="108"/>
      <c r="R19" s="108"/>
      <c r="S19" s="108"/>
      <c r="T19" s="108"/>
      <c r="U19" s="108"/>
      <c r="V19" s="108"/>
      <c r="W19" s="109"/>
    </row>
    <row r="20" spans="1:23" ht="21.75" customHeight="1" x14ac:dyDescent="0.15">
      <c r="A20" s="1952"/>
      <c r="B20" s="108"/>
      <c r="C20" s="108"/>
      <c r="D20" s="108"/>
      <c r="E20" s="108"/>
      <c r="F20" s="108"/>
      <c r="G20" s="108"/>
      <c r="H20" s="108"/>
      <c r="I20" s="108"/>
      <c r="J20" s="108"/>
      <c r="K20" s="108"/>
      <c r="L20" s="108"/>
      <c r="M20" s="108"/>
      <c r="N20" s="108"/>
      <c r="O20" s="108"/>
      <c r="P20" s="108"/>
      <c r="Q20" s="108"/>
      <c r="R20" s="108"/>
      <c r="S20" s="108"/>
      <c r="T20" s="108"/>
      <c r="U20" s="108"/>
      <c r="V20" s="108"/>
      <c r="W20" s="109"/>
    </row>
    <row r="21" spans="1:23" ht="21.75" customHeight="1" x14ac:dyDescent="0.15">
      <c r="A21" s="1952"/>
      <c r="B21" s="108"/>
      <c r="C21" s="108"/>
      <c r="D21" s="108"/>
      <c r="E21" s="108"/>
      <c r="F21" s="108"/>
      <c r="G21" s="108"/>
      <c r="H21" s="108"/>
      <c r="I21" s="108"/>
      <c r="J21" s="108"/>
      <c r="K21" s="108"/>
      <c r="L21" s="108"/>
      <c r="M21" s="108"/>
      <c r="N21" s="108"/>
      <c r="O21" s="108"/>
      <c r="P21" s="108"/>
      <c r="Q21" s="108"/>
      <c r="R21" s="108"/>
      <c r="S21" s="108"/>
      <c r="T21" s="108"/>
      <c r="U21" s="108"/>
      <c r="V21" s="108"/>
      <c r="W21" s="109"/>
    </row>
    <row r="22" spans="1:23" ht="21.75" customHeight="1" x14ac:dyDescent="0.15">
      <c r="A22" s="1952"/>
      <c r="B22" s="108"/>
      <c r="C22" s="108"/>
      <c r="D22" s="108"/>
      <c r="E22" s="108"/>
      <c r="F22" s="108"/>
      <c r="G22" s="108"/>
      <c r="H22" s="108"/>
      <c r="I22" s="108"/>
      <c r="J22" s="108"/>
      <c r="K22" s="108"/>
      <c r="L22" s="108"/>
      <c r="M22" s="108"/>
      <c r="N22" s="108"/>
      <c r="O22" s="108"/>
      <c r="P22" s="108"/>
      <c r="Q22" s="108"/>
      <c r="R22" s="108"/>
      <c r="S22" s="108"/>
      <c r="T22" s="108"/>
      <c r="U22" s="108"/>
      <c r="V22" s="108"/>
      <c r="W22" s="109"/>
    </row>
    <row r="23" spans="1:23" ht="21.75" customHeight="1" x14ac:dyDescent="0.15">
      <c r="A23" s="1952"/>
      <c r="B23" s="108"/>
      <c r="C23" s="108"/>
      <c r="D23" s="108"/>
      <c r="E23" s="108"/>
      <c r="F23" s="108"/>
      <c r="G23" s="108"/>
      <c r="H23" s="108"/>
      <c r="I23" s="108"/>
      <c r="J23" s="108"/>
      <c r="K23" s="108"/>
      <c r="L23" s="108"/>
      <c r="M23" s="108"/>
      <c r="N23" s="108"/>
      <c r="O23" s="108"/>
      <c r="P23" s="108"/>
      <c r="Q23" s="108"/>
      <c r="R23" s="108"/>
      <c r="S23" s="108"/>
      <c r="T23" s="108"/>
      <c r="U23" s="108"/>
      <c r="V23" s="108"/>
      <c r="W23" s="109"/>
    </row>
    <row r="24" spans="1:23" ht="21.75" customHeight="1" x14ac:dyDescent="0.15">
      <c r="A24" s="1952"/>
      <c r="B24" s="108"/>
      <c r="C24" s="108"/>
      <c r="D24" s="108"/>
      <c r="E24" s="108"/>
      <c r="F24" s="108"/>
      <c r="G24" s="108"/>
      <c r="H24" s="108"/>
      <c r="I24" s="108"/>
      <c r="J24" s="108"/>
      <c r="K24" s="108"/>
      <c r="L24" s="108"/>
      <c r="M24" s="108"/>
      <c r="N24" s="108"/>
      <c r="O24" s="108"/>
      <c r="P24" s="108"/>
      <c r="Q24" s="108"/>
      <c r="R24" s="108"/>
      <c r="S24" s="108"/>
      <c r="T24" s="108"/>
      <c r="U24" s="108"/>
      <c r="V24" s="108"/>
      <c r="W24" s="109"/>
    </row>
    <row r="25" spans="1:23" ht="21.75" customHeight="1" x14ac:dyDescent="0.15">
      <c r="A25" s="1952"/>
      <c r="B25" s="108"/>
      <c r="C25" s="108"/>
      <c r="D25" s="108"/>
      <c r="E25" s="108"/>
      <c r="F25" s="108"/>
      <c r="G25" s="108"/>
      <c r="H25" s="108"/>
      <c r="I25" s="108"/>
      <c r="J25" s="108"/>
      <c r="K25" s="108"/>
      <c r="L25" s="108"/>
      <c r="M25" s="108"/>
      <c r="N25" s="108"/>
      <c r="O25" s="108"/>
      <c r="P25" s="108"/>
      <c r="Q25" s="108"/>
      <c r="R25" s="108"/>
      <c r="S25" s="108"/>
      <c r="T25" s="108"/>
      <c r="U25" s="108"/>
      <c r="V25" s="108"/>
      <c r="W25" s="109"/>
    </row>
    <row r="26" spans="1:23" ht="21.75" customHeight="1" x14ac:dyDescent="0.15">
      <c r="A26" s="1952"/>
      <c r="B26" s="108"/>
      <c r="C26" s="108"/>
      <c r="D26" s="108"/>
      <c r="E26" s="108"/>
      <c r="F26" s="108"/>
      <c r="G26" s="108"/>
      <c r="H26" s="108"/>
      <c r="I26" s="108"/>
      <c r="J26" s="108"/>
      <c r="K26" s="108"/>
      <c r="L26" s="108"/>
      <c r="M26" s="108"/>
      <c r="N26" s="108"/>
      <c r="O26" s="108"/>
      <c r="P26" s="108"/>
      <c r="Q26" s="108"/>
      <c r="R26" s="108"/>
      <c r="S26" s="108"/>
      <c r="T26" s="108"/>
      <c r="U26" s="108"/>
      <c r="V26" s="108"/>
      <c r="W26" s="109"/>
    </row>
    <row r="27" spans="1:23" x14ac:dyDescent="0.15">
      <c r="A27" s="1952"/>
      <c r="B27" s="108"/>
      <c r="C27" s="108"/>
      <c r="D27" s="108"/>
      <c r="E27" s="108"/>
      <c r="F27" s="108"/>
      <c r="G27" s="108"/>
      <c r="H27" s="108"/>
      <c r="I27" s="108"/>
      <c r="J27" s="108"/>
      <c r="K27" s="108"/>
      <c r="L27" s="108"/>
      <c r="M27" s="108"/>
      <c r="N27" s="108"/>
      <c r="O27" s="108"/>
      <c r="P27" s="108"/>
      <c r="Q27" s="108"/>
      <c r="R27" s="108"/>
      <c r="S27" s="108"/>
      <c r="T27" s="108"/>
      <c r="U27" s="108"/>
      <c r="V27" s="108"/>
      <c r="W27" s="109"/>
    </row>
    <row r="28" spans="1:23" x14ac:dyDescent="0.15">
      <c r="A28" s="1952"/>
      <c r="B28" s="108"/>
      <c r="C28" s="108"/>
      <c r="D28" s="108"/>
      <c r="E28" s="108"/>
      <c r="F28" s="108"/>
      <c r="G28" s="108"/>
      <c r="H28" s="108"/>
      <c r="I28" s="108"/>
      <c r="J28" s="108"/>
      <c r="K28" s="108"/>
      <c r="L28" s="108"/>
      <c r="M28" s="108"/>
      <c r="N28" s="108"/>
      <c r="O28" s="108"/>
      <c r="P28" s="108"/>
      <c r="Q28" s="108"/>
      <c r="R28" s="108"/>
      <c r="S28" s="108"/>
      <c r="T28" s="108"/>
      <c r="U28" s="108"/>
      <c r="V28" s="108"/>
      <c r="W28" s="109"/>
    </row>
    <row r="29" spans="1:23" x14ac:dyDescent="0.15">
      <c r="A29" s="1952"/>
      <c r="B29" s="108"/>
      <c r="C29" s="108"/>
      <c r="D29" s="108"/>
      <c r="E29" s="108"/>
      <c r="F29" s="108"/>
      <c r="G29" s="108"/>
      <c r="H29" s="108"/>
      <c r="I29" s="108"/>
      <c r="J29" s="108"/>
      <c r="K29" s="108"/>
      <c r="L29" s="108"/>
      <c r="M29" s="108"/>
      <c r="N29" s="108"/>
      <c r="O29" s="108"/>
      <c r="P29" s="108"/>
      <c r="Q29" s="108"/>
      <c r="R29" s="108"/>
      <c r="S29" s="108"/>
      <c r="T29" s="108"/>
      <c r="U29" s="108"/>
      <c r="V29" s="108"/>
      <c r="W29" s="109"/>
    </row>
    <row r="30" spans="1:23" x14ac:dyDescent="0.15">
      <c r="A30" s="1952"/>
      <c r="B30" s="108"/>
      <c r="C30" s="108"/>
      <c r="D30" s="108"/>
      <c r="E30" s="108"/>
      <c r="F30" s="108"/>
      <c r="G30" s="108"/>
      <c r="H30" s="108"/>
      <c r="I30" s="108"/>
      <c r="J30" s="108"/>
      <c r="K30" s="108"/>
      <c r="L30" s="108"/>
      <c r="M30" s="108"/>
      <c r="N30" s="108"/>
      <c r="O30" s="108"/>
      <c r="P30" s="108"/>
      <c r="Q30" s="108"/>
      <c r="R30" s="108"/>
      <c r="S30" s="108"/>
      <c r="T30" s="108"/>
      <c r="U30" s="108"/>
      <c r="V30" s="108"/>
      <c r="W30" s="109"/>
    </row>
    <row r="31" spans="1:23" x14ac:dyDescent="0.15">
      <c r="A31" s="1952"/>
      <c r="B31" s="108"/>
      <c r="C31" s="108"/>
      <c r="D31" s="108"/>
      <c r="E31" s="108"/>
      <c r="F31" s="108"/>
      <c r="G31" s="108"/>
      <c r="H31" s="108"/>
      <c r="I31" s="108"/>
      <c r="J31" s="108"/>
      <c r="K31" s="108"/>
      <c r="L31" s="108"/>
      <c r="M31" s="108"/>
      <c r="N31" s="108"/>
      <c r="O31" s="108"/>
      <c r="P31" s="110" t="s">
        <v>687</v>
      </c>
      <c r="Q31" s="110"/>
      <c r="R31" s="110"/>
      <c r="S31" s="110"/>
      <c r="T31" s="110"/>
      <c r="U31" s="110"/>
      <c r="V31" s="110"/>
      <c r="W31" s="111"/>
    </row>
    <row r="32" spans="1:23" x14ac:dyDescent="0.15">
      <c r="A32" s="1952"/>
      <c r="B32" s="108"/>
      <c r="C32" s="108"/>
      <c r="D32" s="108"/>
      <c r="E32" s="108"/>
      <c r="F32" s="108"/>
      <c r="G32" s="108"/>
      <c r="H32" s="108"/>
      <c r="I32" s="108"/>
      <c r="J32" s="108"/>
      <c r="K32" s="108"/>
      <c r="L32" s="108"/>
      <c r="M32" s="108"/>
      <c r="N32" s="108"/>
      <c r="O32" s="108"/>
      <c r="P32" s="108"/>
      <c r="Q32" s="108"/>
      <c r="R32" s="108"/>
      <c r="S32" s="108"/>
      <c r="T32" s="108"/>
      <c r="U32" s="108"/>
      <c r="V32" s="108"/>
      <c r="W32" s="109"/>
    </row>
    <row r="33" spans="1:23" x14ac:dyDescent="0.15">
      <c r="A33" s="1953"/>
      <c r="B33" s="110"/>
      <c r="C33" s="110"/>
      <c r="D33" s="110"/>
      <c r="E33" s="110"/>
      <c r="F33" s="110"/>
      <c r="G33" s="110"/>
      <c r="H33" s="110"/>
      <c r="I33" s="110"/>
      <c r="J33" s="110"/>
      <c r="K33" s="110"/>
      <c r="L33" s="110"/>
      <c r="M33" s="110"/>
      <c r="N33" s="110"/>
      <c r="O33" s="110"/>
      <c r="P33" s="110"/>
      <c r="Q33" s="110"/>
      <c r="R33" s="110"/>
      <c r="S33" s="110"/>
      <c r="T33" s="110"/>
      <c r="U33" s="110"/>
      <c r="V33" s="110"/>
      <c r="W33" s="111"/>
    </row>
    <row r="34" spans="1:23" x14ac:dyDescent="0.15">
      <c r="A34" s="61" t="s">
        <v>156</v>
      </c>
    </row>
  </sheetData>
  <sheetProtection sheet="1"/>
  <mergeCells count="27">
    <mergeCell ref="A16:A33"/>
    <mergeCell ref="A10:A15"/>
    <mergeCell ref="A2:W2"/>
    <mergeCell ref="B16:W16"/>
    <mergeCell ref="A3:D3"/>
    <mergeCell ref="E3:K3"/>
    <mergeCell ref="A4:D4"/>
    <mergeCell ref="E4:K4"/>
    <mergeCell ref="A7:D7"/>
    <mergeCell ref="E7:K7"/>
    <mergeCell ref="M3:P3"/>
    <mergeCell ref="M4:M8"/>
    <mergeCell ref="N4:R4"/>
    <mergeCell ref="Q3:W3"/>
    <mergeCell ref="S4:W4"/>
    <mergeCell ref="N5:R5"/>
    <mergeCell ref="S5:W5"/>
    <mergeCell ref="N8:R8"/>
    <mergeCell ref="A5:D5"/>
    <mergeCell ref="E5:K5"/>
    <mergeCell ref="S8:W8"/>
    <mergeCell ref="N6:R6"/>
    <mergeCell ref="S6:W6"/>
    <mergeCell ref="N7:R7"/>
    <mergeCell ref="S7:W7"/>
    <mergeCell ref="A8:D8"/>
    <mergeCell ref="E8:K8"/>
  </mergeCells>
  <phoneticPr fontId="2"/>
  <pageMargins left="0.98425196850393704" right="0.39370078740157483" top="0.98425196850393704" bottom="0.39370078740157483" header="0.51181102362204722" footer="0.51181102362204722"/>
  <pageSetup paperSize="9" scale="96" orientation="portrait" blackAndWhite="1"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codeName="Sheet18">
    <pageSetUpPr autoPageBreaks="0"/>
  </sheetPr>
  <dimension ref="A1:J33"/>
  <sheetViews>
    <sheetView view="pageBreakPreview" topLeftCell="A7" zoomScale="80" zoomScaleNormal="63" zoomScaleSheetLayoutView="80" workbookViewId="0">
      <selection activeCell="F24" sqref="F24:J24"/>
    </sheetView>
  </sheetViews>
  <sheetFormatPr defaultColWidth="10.625" defaultRowHeight="14.25" x14ac:dyDescent="0.15"/>
  <cols>
    <col min="1" max="1" width="16.75" style="52" customWidth="1"/>
    <col min="2" max="2" width="10.625" style="52"/>
    <col min="3" max="3" width="6.625" style="52" customWidth="1"/>
    <col min="4" max="4" width="15.625" style="52" customWidth="1"/>
    <col min="5" max="5" width="7.375" style="52" customWidth="1"/>
    <col min="6" max="8" width="4.25" style="52" customWidth="1"/>
    <col min="9" max="9" width="15.625" style="52" customWidth="1"/>
    <col min="10" max="10" width="16.625" style="52" customWidth="1"/>
    <col min="11" max="16384" width="10.625" style="52"/>
  </cols>
  <sheetData>
    <row r="1" spans="1:10" ht="25.9" customHeight="1" x14ac:dyDescent="0.15">
      <c r="A1" s="2001" t="s">
        <v>882</v>
      </c>
      <c r="B1" s="2002"/>
      <c r="C1" s="53"/>
      <c r="D1" s="54"/>
      <c r="F1" s="2005" t="s">
        <v>659</v>
      </c>
      <c r="G1" s="2006"/>
      <c r="H1" s="2006"/>
      <c r="I1" s="55"/>
      <c r="J1" s="56"/>
    </row>
    <row r="2" spans="1:10" ht="24" customHeight="1" x14ac:dyDescent="0.15">
      <c r="A2" s="54"/>
      <c r="B2" s="54"/>
      <c r="C2" s="54"/>
      <c r="D2" s="54"/>
      <c r="F2" s="1979" t="s">
        <v>660</v>
      </c>
      <c r="G2" s="1980"/>
      <c r="H2" s="1980"/>
      <c r="I2" s="57"/>
      <c r="J2" s="58"/>
    </row>
    <row r="3" spans="1:10" ht="25.5" customHeight="1" x14ac:dyDescent="0.15">
      <c r="A3" s="54"/>
      <c r="B3" s="54"/>
      <c r="C3" s="54"/>
      <c r="D3" s="54"/>
      <c r="I3" s="2010" t="s">
        <v>1238</v>
      </c>
      <c r="J3" s="2010"/>
    </row>
    <row r="4" spans="1:10" ht="39" customHeight="1" x14ac:dyDescent="0.25">
      <c r="A4" s="2007" t="s">
        <v>883</v>
      </c>
      <c r="B4" s="2007"/>
      <c r="C4" s="2007"/>
      <c r="D4" s="2007"/>
      <c r="E4" s="2007"/>
      <c r="F4" s="2007"/>
      <c r="G4" s="2007"/>
      <c r="H4" s="2007"/>
      <c r="I4" s="2007"/>
      <c r="J4" s="2007"/>
    </row>
    <row r="5" spans="1:10" ht="42" customHeight="1" x14ac:dyDescent="0.15">
      <c r="A5" s="59" t="s">
        <v>644</v>
      </c>
      <c r="B5" s="2008" t="str">
        <f>IF(基礎データ入力!E7="","",基礎データ入力!E7)</f>
        <v/>
      </c>
      <c r="C5" s="2008"/>
      <c r="D5" s="2008"/>
      <c r="E5" s="198"/>
      <c r="F5" s="198"/>
      <c r="G5" s="198"/>
      <c r="H5" s="198"/>
      <c r="I5" s="54"/>
      <c r="J5" s="54"/>
    </row>
    <row r="6" spans="1:10" ht="25.9" customHeight="1" x14ac:dyDescent="0.15">
      <c r="A6" s="59" t="s">
        <v>656</v>
      </c>
      <c r="B6" s="2009" t="str">
        <f>IF(基礎データ入力!E22="","",基礎データ入力!E22)</f>
        <v/>
      </c>
      <c r="C6" s="2009"/>
      <c r="D6" s="2009"/>
      <c r="E6" s="54"/>
      <c r="F6" s="1990" t="s">
        <v>657</v>
      </c>
      <c r="G6" s="1990"/>
      <c r="H6" s="1990"/>
      <c r="I6" s="2011" t="str">
        <f>IF(基礎データ入力!K7="","",基礎データ入力!K7)</f>
        <v/>
      </c>
      <c r="J6" s="2011"/>
    </row>
    <row r="7" spans="1:10" ht="25.9" customHeight="1" x14ac:dyDescent="0.15">
      <c r="A7" s="54"/>
      <c r="B7" s="54"/>
      <c r="C7" s="54"/>
      <c r="D7" s="54"/>
      <c r="E7" s="54"/>
      <c r="F7" s="1990" t="s">
        <v>645</v>
      </c>
      <c r="G7" s="1990"/>
      <c r="H7" s="1990"/>
      <c r="I7" s="2012" t="str">
        <f>IF(基礎データ入力!K25="","",基礎データ入力!K25)</f>
        <v/>
      </c>
      <c r="J7" s="2012"/>
    </row>
    <row r="8" spans="1:10" ht="25.9" customHeight="1" x14ac:dyDescent="0.2">
      <c r="A8" s="54"/>
      <c r="B8" s="54"/>
      <c r="C8" s="54"/>
      <c r="D8" s="54"/>
      <c r="E8" s="54"/>
      <c r="F8" s="65" t="s">
        <v>689</v>
      </c>
      <c r="G8" s="186" t="str">
        <f>IF(基礎データ入力!K53="","",基礎データ入力!K53)</f>
        <v/>
      </c>
      <c r="H8" s="66" t="s">
        <v>688</v>
      </c>
      <c r="I8" s="199"/>
      <c r="J8" s="199"/>
    </row>
    <row r="9" spans="1:10" ht="25.5" customHeight="1" x14ac:dyDescent="0.2">
      <c r="A9" s="54"/>
      <c r="B9" s="54"/>
      <c r="C9" s="54"/>
      <c r="D9" s="54"/>
      <c r="E9" s="54"/>
      <c r="F9" s="1990" t="s">
        <v>646</v>
      </c>
      <c r="G9" s="1990"/>
      <c r="H9" s="1990"/>
      <c r="I9" s="200"/>
      <c r="J9" s="200"/>
    </row>
    <row r="10" spans="1:10" ht="25.9" customHeight="1" x14ac:dyDescent="0.2">
      <c r="A10" s="54"/>
      <c r="B10" s="54"/>
      <c r="C10" s="54"/>
      <c r="D10" s="54"/>
      <c r="E10" s="54"/>
      <c r="F10" s="1991" t="s">
        <v>647</v>
      </c>
      <c r="G10" s="1991"/>
      <c r="H10" s="1991"/>
      <c r="I10" s="201" t="str">
        <f>IF(基礎データ入力!K31="","",基礎データ入力!K31)</f>
        <v/>
      </c>
      <c r="J10" s="202"/>
    </row>
    <row r="11" spans="1:10" ht="25.9" customHeight="1" x14ac:dyDescent="0.15">
      <c r="A11" s="54"/>
      <c r="B11" s="54"/>
      <c r="C11" s="54"/>
      <c r="D11" s="54"/>
      <c r="E11" s="54"/>
      <c r="F11" s="54"/>
      <c r="G11" s="54"/>
      <c r="H11" s="54"/>
      <c r="I11" s="54"/>
      <c r="J11" s="54"/>
    </row>
    <row r="12" spans="1:10" ht="15.75" customHeight="1" x14ac:dyDescent="0.15">
      <c r="A12" s="53" t="s">
        <v>884</v>
      </c>
      <c r="B12" s="53"/>
      <c r="C12" s="53"/>
      <c r="D12" s="53"/>
      <c r="E12" s="53"/>
      <c r="F12" s="53"/>
      <c r="G12" s="53"/>
      <c r="H12" s="53"/>
      <c r="I12" s="53"/>
      <c r="J12" s="53"/>
    </row>
    <row r="13" spans="1:10" ht="15.75" customHeight="1" x14ac:dyDescent="0.15">
      <c r="A13" s="53" t="s">
        <v>885</v>
      </c>
      <c r="B13" s="53"/>
      <c r="C13" s="53"/>
      <c r="D13" s="53"/>
      <c r="E13" s="53"/>
      <c r="F13" s="53"/>
      <c r="G13" s="53"/>
      <c r="H13" s="53"/>
      <c r="I13" s="53"/>
      <c r="J13" s="53"/>
    </row>
    <row r="14" spans="1:10" ht="15.75" customHeight="1" x14ac:dyDescent="0.15">
      <c r="A14" s="53" t="s">
        <v>886</v>
      </c>
      <c r="B14" s="53"/>
      <c r="C14" s="53"/>
      <c r="D14" s="53"/>
      <c r="E14" s="53"/>
      <c r="F14" s="53"/>
      <c r="G14" s="53"/>
      <c r="H14" s="53"/>
      <c r="I14" s="53"/>
      <c r="J14" s="53"/>
    </row>
    <row r="15" spans="1:10" ht="25.9" customHeight="1" x14ac:dyDescent="0.15">
      <c r="A15" s="1999" t="s">
        <v>661</v>
      </c>
      <c r="B15" s="1992" t="s">
        <v>662</v>
      </c>
      <c r="C15" s="1998"/>
      <c r="D15" s="114" t="s">
        <v>663</v>
      </c>
      <c r="E15" s="1992" t="s">
        <v>664</v>
      </c>
      <c r="F15" s="1993"/>
      <c r="G15" s="1993"/>
      <c r="H15" s="1994"/>
      <c r="I15" s="115" t="s">
        <v>648</v>
      </c>
      <c r="J15" s="116" t="s">
        <v>649</v>
      </c>
    </row>
    <row r="16" spans="1:10" ht="25.9" customHeight="1" x14ac:dyDescent="0.15">
      <c r="A16" s="2000"/>
      <c r="B16" s="1995"/>
      <c r="C16" s="1997"/>
      <c r="D16" s="112"/>
      <c r="E16" s="1995"/>
      <c r="F16" s="1996"/>
      <c r="G16" s="1996"/>
      <c r="H16" s="1997"/>
      <c r="I16" s="112"/>
      <c r="J16" s="117"/>
    </row>
    <row r="17" spans="1:10" ht="25.9" customHeight="1" x14ac:dyDescent="0.15">
      <c r="A17" s="2000"/>
      <c r="B17" s="1995"/>
      <c r="C17" s="1997"/>
      <c r="D17" s="112"/>
      <c r="E17" s="1995"/>
      <c r="F17" s="1996"/>
      <c r="G17" s="1996"/>
      <c r="H17" s="1997"/>
      <c r="I17" s="112"/>
      <c r="J17" s="117"/>
    </row>
    <row r="18" spans="1:10" ht="25.9" customHeight="1" x14ac:dyDescent="0.15">
      <c r="A18" s="2000"/>
      <c r="B18" s="1995"/>
      <c r="C18" s="1997"/>
      <c r="D18" s="112"/>
      <c r="E18" s="1995"/>
      <c r="F18" s="1996"/>
      <c r="G18" s="1996"/>
      <c r="H18" s="1997"/>
      <c r="I18" s="112"/>
      <c r="J18" s="117"/>
    </row>
    <row r="19" spans="1:10" ht="25.9" customHeight="1" x14ac:dyDescent="0.15">
      <c r="A19" s="2000"/>
      <c r="B19" s="1995"/>
      <c r="C19" s="1997"/>
      <c r="D19" s="112"/>
      <c r="E19" s="1995"/>
      <c r="F19" s="1996"/>
      <c r="G19" s="1996"/>
      <c r="H19" s="1997"/>
      <c r="I19" s="112"/>
      <c r="J19" s="117"/>
    </row>
    <row r="20" spans="1:10" ht="25.9" customHeight="1" x14ac:dyDescent="0.15">
      <c r="A20" s="2000"/>
      <c r="B20" s="1995"/>
      <c r="C20" s="1997"/>
      <c r="D20" s="112"/>
      <c r="E20" s="1995"/>
      <c r="F20" s="1996"/>
      <c r="G20" s="1996"/>
      <c r="H20" s="1997"/>
      <c r="I20" s="112"/>
      <c r="J20" s="117"/>
    </row>
    <row r="21" spans="1:10" ht="43.5" customHeight="1" x14ac:dyDescent="0.15">
      <c r="A21" s="539" t="s">
        <v>650</v>
      </c>
      <c r="B21" s="2003"/>
      <c r="C21" s="2003"/>
      <c r="D21" s="2003"/>
      <c r="E21" s="2003"/>
      <c r="F21" s="2003"/>
      <c r="G21" s="2003"/>
      <c r="H21" s="2003"/>
      <c r="I21" s="2003"/>
      <c r="J21" s="2004"/>
    </row>
    <row r="22" spans="1:10" ht="21.75" customHeight="1" x14ac:dyDescent="0.15">
      <c r="A22" s="1969" t="s">
        <v>651</v>
      </c>
      <c r="B22" s="1971"/>
      <c r="C22" s="1971"/>
      <c r="D22" s="1971"/>
      <c r="E22" s="1972"/>
      <c r="F22" s="1982" t="s">
        <v>652</v>
      </c>
      <c r="G22" s="1983"/>
      <c r="H22" s="1984"/>
      <c r="I22" s="1975"/>
      <c r="J22" s="1976"/>
    </row>
    <row r="23" spans="1:10" ht="21.75" customHeight="1" x14ac:dyDescent="0.15">
      <c r="A23" s="1970"/>
      <c r="B23" s="1973"/>
      <c r="C23" s="1973"/>
      <c r="D23" s="1973"/>
      <c r="E23" s="1974"/>
      <c r="F23" s="1979" t="s">
        <v>653</v>
      </c>
      <c r="G23" s="1980"/>
      <c r="H23" s="1981"/>
      <c r="I23" s="1977"/>
      <c r="J23" s="1978"/>
    </row>
    <row r="24" spans="1:10" ht="43.5" customHeight="1" x14ac:dyDescent="0.15">
      <c r="A24" s="539" t="s">
        <v>654</v>
      </c>
      <c r="B24" s="1985"/>
      <c r="C24" s="1985"/>
      <c r="D24" s="1985"/>
      <c r="E24" s="113" t="s">
        <v>641</v>
      </c>
      <c r="F24" s="1985"/>
      <c r="G24" s="1985"/>
      <c r="H24" s="1985"/>
      <c r="I24" s="1985"/>
      <c r="J24" s="1989"/>
    </row>
    <row r="25" spans="1:10" ht="30" customHeight="1" x14ac:dyDescent="0.15">
      <c r="A25" s="1970" t="s">
        <v>1304</v>
      </c>
      <c r="B25" s="1986" t="s">
        <v>1305</v>
      </c>
      <c r="C25" s="1986"/>
      <c r="D25" s="1987"/>
      <c r="E25" s="1987"/>
      <c r="F25" s="1987"/>
      <c r="G25" s="1987"/>
      <c r="H25" s="1987"/>
      <c r="I25" s="1987"/>
      <c r="J25" s="1988"/>
    </row>
    <row r="26" spans="1:10" ht="30" customHeight="1" x14ac:dyDescent="0.15">
      <c r="A26" s="1970"/>
      <c r="B26" s="1962" t="s">
        <v>1307</v>
      </c>
      <c r="C26" s="1962"/>
      <c r="D26" s="1963" t="s">
        <v>1306</v>
      </c>
      <c r="E26" s="1963"/>
      <c r="F26" s="1963"/>
      <c r="G26" s="1963"/>
      <c r="H26" s="1963"/>
      <c r="I26" s="1963"/>
      <c r="J26" s="1964"/>
    </row>
    <row r="27" spans="1:10" ht="60" customHeight="1" x14ac:dyDescent="0.15">
      <c r="A27" s="540" t="s">
        <v>1308</v>
      </c>
      <c r="B27" s="1962" t="s">
        <v>1309</v>
      </c>
      <c r="C27" s="1962"/>
      <c r="D27" s="1963" t="s">
        <v>1306</v>
      </c>
      <c r="E27" s="1963"/>
      <c r="F27" s="1963"/>
      <c r="G27" s="1963"/>
      <c r="H27" s="1963"/>
      <c r="I27" s="1963"/>
      <c r="J27" s="1964"/>
    </row>
    <row r="28" spans="1:10" ht="60" customHeight="1" x14ac:dyDescent="0.15">
      <c r="A28" s="539" t="s">
        <v>658</v>
      </c>
      <c r="B28" s="1967"/>
      <c r="C28" s="1967"/>
      <c r="D28" s="1967"/>
      <c r="E28" s="1967"/>
      <c r="F28" s="1967"/>
      <c r="G28" s="1967"/>
      <c r="H28" s="1967"/>
      <c r="I28" s="1967"/>
      <c r="J28" s="1968"/>
    </row>
    <row r="29" spans="1:10" ht="60" customHeight="1" x14ac:dyDescent="0.15">
      <c r="A29" s="539" t="s">
        <v>655</v>
      </c>
      <c r="B29" s="1967"/>
      <c r="C29" s="1967"/>
      <c r="D29" s="1967"/>
      <c r="E29" s="1967"/>
      <c r="F29" s="1967"/>
      <c r="G29" s="1967"/>
      <c r="H29" s="1967"/>
      <c r="I29" s="1967"/>
      <c r="J29" s="1968"/>
    </row>
    <row r="30" spans="1:10" ht="15.75" customHeight="1" x14ac:dyDescent="0.15">
      <c r="A30" s="1965" t="s">
        <v>665</v>
      </c>
      <c r="B30" s="1965"/>
      <c r="C30" s="1965"/>
      <c r="D30" s="1965"/>
      <c r="E30" s="1965"/>
      <c r="F30" s="1965"/>
      <c r="G30" s="1965"/>
      <c r="H30" s="1965"/>
      <c r="I30" s="1965"/>
      <c r="J30" s="1965"/>
    </row>
    <row r="31" spans="1:10" ht="15.75" customHeight="1" x14ac:dyDescent="0.15">
      <c r="A31" s="1966" t="s">
        <v>887</v>
      </c>
      <c r="B31" s="1966"/>
      <c r="C31" s="1966"/>
      <c r="D31" s="1966"/>
      <c r="E31" s="1966"/>
      <c r="F31" s="1966"/>
      <c r="G31" s="1966"/>
      <c r="H31" s="1966"/>
      <c r="I31" s="1966"/>
      <c r="J31" s="1966"/>
    </row>
    <row r="32" spans="1:10" ht="15.75" customHeight="1" x14ac:dyDescent="0.15">
      <c r="A32" s="1966" t="s">
        <v>888</v>
      </c>
      <c r="B32" s="1966"/>
      <c r="C32" s="1966"/>
      <c r="D32" s="1966"/>
      <c r="E32" s="1966"/>
      <c r="F32" s="1966"/>
      <c r="G32" s="1966"/>
      <c r="H32" s="1966"/>
      <c r="I32" s="1966"/>
      <c r="J32" s="1966"/>
    </row>
    <row r="33" spans="1:10" ht="19.899999999999999" customHeight="1" x14ac:dyDescent="0.15">
      <c r="A33" s="54"/>
      <c r="B33" s="54"/>
      <c r="C33" s="54"/>
      <c r="D33" s="54"/>
      <c r="E33" s="54"/>
      <c r="F33" s="54"/>
      <c r="G33" s="54"/>
      <c r="H33" s="54"/>
      <c r="I33" s="54"/>
      <c r="J33" s="54"/>
    </row>
  </sheetData>
  <mergeCells count="46">
    <mergeCell ref="A1:B1"/>
    <mergeCell ref="B21:J21"/>
    <mergeCell ref="F1:H1"/>
    <mergeCell ref="F2:H2"/>
    <mergeCell ref="F6:H6"/>
    <mergeCell ref="F7:H7"/>
    <mergeCell ref="A4:J4"/>
    <mergeCell ref="B5:D5"/>
    <mergeCell ref="B6:D6"/>
    <mergeCell ref="I3:J3"/>
    <mergeCell ref="I6:J6"/>
    <mergeCell ref="E20:H20"/>
    <mergeCell ref="B18:C18"/>
    <mergeCell ref="I7:J7"/>
    <mergeCell ref="B19:C19"/>
    <mergeCell ref="B20:C20"/>
    <mergeCell ref="B15:C15"/>
    <mergeCell ref="B16:C16"/>
    <mergeCell ref="E18:H18"/>
    <mergeCell ref="A15:A20"/>
    <mergeCell ref="B17:C17"/>
    <mergeCell ref="E19:H19"/>
    <mergeCell ref="F9:H9"/>
    <mergeCell ref="F10:H10"/>
    <mergeCell ref="E15:H15"/>
    <mergeCell ref="E16:H16"/>
    <mergeCell ref="E17:H17"/>
    <mergeCell ref="A22:A23"/>
    <mergeCell ref="A25:A26"/>
    <mergeCell ref="B22:E23"/>
    <mergeCell ref="I22:J23"/>
    <mergeCell ref="F23:H23"/>
    <mergeCell ref="F22:H22"/>
    <mergeCell ref="B24:D24"/>
    <mergeCell ref="B25:C25"/>
    <mergeCell ref="B26:C26"/>
    <mergeCell ref="D25:J25"/>
    <mergeCell ref="F24:J24"/>
    <mergeCell ref="D26:J26"/>
    <mergeCell ref="B27:C27"/>
    <mergeCell ref="D27:J27"/>
    <mergeCell ref="A30:J30"/>
    <mergeCell ref="A31:J31"/>
    <mergeCell ref="A32:J32"/>
    <mergeCell ref="B28:J28"/>
    <mergeCell ref="B29:J29"/>
  </mergeCells>
  <phoneticPr fontId="15"/>
  <pageMargins left="0.98425196850393704" right="0.98425196850393704" top="0.78740157480314965" bottom="0.39370078740157483" header="0.51181102362204722" footer="0.51181102362204722"/>
  <pageSetup paperSize="9" scale="80" orientation="portrait" blackAndWhite="1" r:id="rId1"/>
  <headerFooter alignWithMargins="0"/>
  <colBreaks count="1" manualBreakCount="1">
    <brk id="22"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codeName="Sheet19">
    <pageSetUpPr autoPageBreaks="0"/>
  </sheetPr>
  <dimension ref="A1:M44"/>
  <sheetViews>
    <sheetView view="pageBreakPreview" zoomScale="80" zoomScaleNormal="100" zoomScaleSheetLayoutView="80" workbookViewId="0">
      <selection activeCell="J4" sqref="J4"/>
    </sheetView>
  </sheetViews>
  <sheetFormatPr defaultColWidth="10.625" defaultRowHeight="14.25" x14ac:dyDescent="0.15"/>
  <cols>
    <col min="1" max="1" width="13.375" style="67" customWidth="1"/>
    <col min="2" max="2" width="8.875" style="67" customWidth="1"/>
    <col min="3" max="4" width="9.625" style="67" customWidth="1"/>
    <col min="5" max="5" width="11.125" style="67" customWidth="1"/>
    <col min="6" max="8" width="4.75" style="67" customWidth="1"/>
    <col min="9" max="9" width="15.875" style="67" customWidth="1"/>
    <col min="10" max="10" width="10.625" style="67"/>
    <col min="11" max="11" width="15.375" style="67" customWidth="1"/>
    <col min="12" max="16384" width="10.625" style="67"/>
  </cols>
  <sheetData>
    <row r="1" spans="1:13" ht="20.25" customHeight="1" x14ac:dyDescent="0.15">
      <c r="A1" s="2076" t="s">
        <v>889</v>
      </c>
      <c r="B1" s="2077"/>
      <c r="C1" s="74"/>
      <c r="D1" s="68"/>
      <c r="E1" s="68"/>
      <c r="F1" s="2061" t="s">
        <v>669</v>
      </c>
      <c r="G1" s="2062"/>
      <c r="H1" s="2063"/>
      <c r="I1" s="2067"/>
      <c r="J1" s="2068"/>
      <c r="K1" s="2069"/>
    </row>
    <row r="2" spans="1:13" ht="20.25" customHeight="1" x14ac:dyDescent="0.15">
      <c r="A2" s="68"/>
      <c r="B2" s="68"/>
      <c r="C2" s="68"/>
      <c r="D2" s="68"/>
      <c r="E2" s="68"/>
      <c r="F2" s="2064" t="s">
        <v>670</v>
      </c>
      <c r="G2" s="2065"/>
      <c r="H2" s="2066"/>
      <c r="I2" s="2070"/>
      <c r="J2" s="2071"/>
      <c r="K2" s="2072"/>
    </row>
    <row r="3" spans="1:13" ht="27.75" customHeight="1" x14ac:dyDescent="0.15">
      <c r="A3" s="68"/>
      <c r="B3" s="68"/>
      <c r="C3" s="68"/>
      <c r="D3" s="68"/>
      <c r="E3" s="68"/>
      <c r="J3" s="2075" t="s">
        <v>1239</v>
      </c>
      <c r="K3" s="2075"/>
    </row>
    <row r="4" spans="1:13" ht="25.9" customHeight="1" x14ac:dyDescent="0.2">
      <c r="A4" s="68"/>
      <c r="B4" s="68"/>
      <c r="C4" s="60" t="s">
        <v>673</v>
      </c>
      <c r="D4" s="68"/>
      <c r="E4" s="68"/>
      <c r="F4" s="68"/>
      <c r="G4" s="68"/>
      <c r="H4" s="68"/>
      <c r="J4" s="68"/>
      <c r="K4" s="68"/>
    </row>
    <row r="5" spans="1:13" ht="25.9" customHeight="1" x14ac:dyDescent="0.15">
      <c r="A5" s="68"/>
      <c r="B5" s="68"/>
      <c r="C5" s="68"/>
      <c r="D5" s="68"/>
      <c r="E5" s="68"/>
      <c r="F5" s="68"/>
      <c r="G5" s="68"/>
      <c r="H5" s="68"/>
      <c r="I5" s="68"/>
      <c r="J5" s="68"/>
      <c r="K5" s="68"/>
    </row>
    <row r="6" spans="1:13" ht="25.9" customHeight="1" x14ac:dyDescent="0.15">
      <c r="A6" s="69" t="s">
        <v>644</v>
      </c>
      <c r="B6" s="2073" t="str">
        <f>IF(基礎データ入力!E7="","",基礎データ入力!E7)</f>
        <v/>
      </c>
      <c r="C6" s="2073"/>
      <c r="D6" s="2073"/>
      <c r="E6" s="2073"/>
      <c r="F6" s="194"/>
      <c r="G6" s="194"/>
      <c r="H6" s="194"/>
      <c r="I6" s="68"/>
      <c r="J6" s="68"/>
      <c r="K6" s="68"/>
    </row>
    <row r="7" spans="1:13" ht="25.9" customHeight="1" x14ac:dyDescent="0.2">
      <c r="A7" s="69" t="s">
        <v>674</v>
      </c>
      <c r="B7" s="2074" t="str">
        <f>IF(基礎データ入力!E22="","",基礎データ入力!E22)</f>
        <v/>
      </c>
      <c r="C7" s="2074"/>
      <c r="D7" s="2074"/>
      <c r="E7" s="68"/>
      <c r="F7" s="2047" t="s">
        <v>657</v>
      </c>
      <c r="G7" s="2047"/>
      <c r="H7" s="2047"/>
      <c r="I7" s="2060" t="str">
        <f>IF(基礎データ入力!K7="","",基礎データ入力!K7)</f>
        <v/>
      </c>
      <c r="J7" s="2060"/>
      <c r="K7" s="2060"/>
    </row>
    <row r="8" spans="1:13" ht="25.9" customHeight="1" x14ac:dyDescent="0.2">
      <c r="A8" s="68"/>
      <c r="B8" s="68"/>
      <c r="C8" s="68"/>
      <c r="D8" s="68"/>
      <c r="E8" s="68"/>
      <c r="F8" s="2047" t="s">
        <v>645</v>
      </c>
      <c r="G8" s="2047"/>
      <c r="H8" s="2047"/>
      <c r="I8" s="2059" t="str">
        <f>IF(基礎データ入力!K25="","",基礎データ入力!K25)</f>
        <v/>
      </c>
      <c r="J8" s="2059"/>
      <c r="K8" s="2059"/>
    </row>
    <row r="9" spans="1:13" ht="25.9" customHeight="1" x14ac:dyDescent="0.2">
      <c r="A9" s="68"/>
      <c r="B9" s="68"/>
      <c r="C9" s="68"/>
      <c r="D9" s="68"/>
      <c r="E9" s="68"/>
      <c r="F9" s="70" t="s">
        <v>691</v>
      </c>
      <c r="G9" s="187" t="str">
        <f>IF(基礎データ入力!K53="","",基礎データ入力!K53)</f>
        <v/>
      </c>
      <c r="H9" s="71" t="s">
        <v>690</v>
      </c>
      <c r="I9" s="195"/>
      <c r="J9" s="195"/>
      <c r="K9" s="195"/>
    </row>
    <row r="10" spans="1:13" ht="17.25" customHeight="1" x14ac:dyDescent="0.2">
      <c r="A10" s="68"/>
      <c r="B10" s="68"/>
      <c r="C10" s="68"/>
      <c r="D10" s="68"/>
      <c r="E10" s="68"/>
      <c r="F10" s="2047" t="s">
        <v>646</v>
      </c>
      <c r="G10" s="2047"/>
      <c r="H10" s="2047"/>
      <c r="I10" s="196"/>
      <c r="J10" s="196"/>
      <c r="K10" s="196"/>
    </row>
    <row r="11" spans="1:13" ht="19.5" customHeight="1" x14ac:dyDescent="0.2">
      <c r="A11" s="68"/>
      <c r="B11" s="68"/>
      <c r="C11" s="68"/>
      <c r="D11" s="68"/>
      <c r="E11" s="68"/>
      <c r="F11" s="2047" t="s">
        <v>647</v>
      </c>
      <c r="G11" s="2047"/>
      <c r="H11" s="2047"/>
      <c r="I11" s="2060" t="str">
        <f>IF(基礎データ入力!K31="","",基礎データ入力!K31)</f>
        <v/>
      </c>
      <c r="J11" s="2060"/>
      <c r="K11" s="197"/>
    </row>
    <row r="12" spans="1:13" ht="25.9" customHeight="1" x14ac:dyDescent="0.15">
      <c r="A12" s="68"/>
      <c r="B12" s="68"/>
      <c r="C12" s="68"/>
      <c r="D12" s="68"/>
      <c r="E12" s="68"/>
      <c r="F12" s="68"/>
      <c r="G12" s="68"/>
      <c r="H12" s="68"/>
      <c r="I12" s="68"/>
      <c r="J12" s="68"/>
      <c r="K12" s="68"/>
    </row>
    <row r="13" spans="1:13" ht="25.9" customHeight="1" x14ac:dyDescent="0.15">
      <c r="A13" s="68" t="s">
        <v>692</v>
      </c>
      <c r="B13" s="68"/>
      <c r="C13" s="68"/>
      <c r="D13" s="68"/>
      <c r="E13" s="68"/>
      <c r="F13" s="68"/>
      <c r="G13" s="68"/>
      <c r="H13" s="68"/>
      <c r="I13" s="68"/>
      <c r="J13" s="68"/>
      <c r="K13" s="68"/>
    </row>
    <row r="14" spans="1:13" ht="25.9" customHeight="1" x14ac:dyDescent="0.15">
      <c r="A14" s="72"/>
      <c r="B14" s="68"/>
      <c r="C14" s="68"/>
      <c r="D14" s="68"/>
      <c r="E14" s="68"/>
      <c r="F14" s="68"/>
      <c r="G14" s="68"/>
      <c r="H14" s="68"/>
      <c r="I14" s="68"/>
      <c r="J14" s="68"/>
      <c r="K14" s="68"/>
    </row>
    <row r="15" spans="1:13" ht="33" customHeight="1" x14ac:dyDescent="0.15">
      <c r="A15" s="2018" t="s">
        <v>693</v>
      </c>
      <c r="B15" s="2019"/>
      <c r="C15" s="2051"/>
      <c r="D15" s="2052"/>
      <c r="E15" s="2052"/>
      <c r="F15" s="2052"/>
      <c r="G15" s="2052"/>
      <c r="H15" s="2052"/>
      <c r="I15" s="2052"/>
      <c r="J15" s="2052"/>
      <c r="K15" s="2053"/>
    </row>
    <row r="16" spans="1:13" ht="33.950000000000003" customHeight="1" x14ac:dyDescent="0.15">
      <c r="A16" s="2023" t="s">
        <v>694</v>
      </c>
      <c r="B16" s="2024"/>
      <c r="C16" s="2020" t="s">
        <v>695</v>
      </c>
      <c r="D16" s="2021"/>
      <c r="E16" s="2021"/>
      <c r="F16" s="2021"/>
      <c r="G16" s="2021"/>
      <c r="H16" s="2022"/>
      <c r="I16" s="73" t="s">
        <v>696</v>
      </c>
      <c r="J16" s="2054" t="s">
        <v>708</v>
      </c>
      <c r="K16" s="2055"/>
      <c r="M16" s="74"/>
    </row>
    <row r="17" spans="1:11" ht="33" customHeight="1" x14ac:dyDescent="0.15">
      <c r="A17" s="2025"/>
      <c r="B17" s="2026"/>
      <c r="C17" s="2013" t="s">
        <v>710</v>
      </c>
      <c r="D17" s="2014"/>
      <c r="E17" s="2014"/>
      <c r="F17" s="2014"/>
      <c r="G17" s="2014"/>
      <c r="H17" s="2015"/>
      <c r="I17" s="75" t="s">
        <v>675</v>
      </c>
      <c r="J17" s="2056" t="s">
        <v>709</v>
      </c>
      <c r="K17" s="2057"/>
    </row>
    <row r="18" spans="1:11" ht="38.25" customHeight="1" x14ac:dyDescent="0.15">
      <c r="A18" s="2018" t="s">
        <v>697</v>
      </c>
      <c r="B18" s="2019"/>
      <c r="C18" s="2048" t="s">
        <v>707</v>
      </c>
      <c r="D18" s="2049"/>
      <c r="E18" s="2049"/>
      <c r="F18" s="2049"/>
      <c r="G18" s="2049"/>
      <c r="H18" s="2049"/>
      <c r="I18" s="2049"/>
      <c r="J18" s="2049"/>
      <c r="K18" s="2050"/>
    </row>
    <row r="19" spans="1:11" ht="34.5" customHeight="1" x14ac:dyDescent="0.15">
      <c r="A19" s="2023" t="s">
        <v>698</v>
      </c>
      <c r="B19" s="2024"/>
      <c r="C19" s="2020" t="s">
        <v>671</v>
      </c>
      <c r="D19" s="2021"/>
      <c r="E19" s="2021"/>
      <c r="F19" s="2021"/>
      <c r="G19" s="2021"/>
      <c r="H19" s="2021"/>
      <c r="I19" s="2021"/>
      <c r="J19" s="2021"/>
      <c r="K19" s="2022"/>
    </row>
    <row r="20" spans="1:11" ht="34.5" customHeight="1" x14ac:dyDescent="0.15">
      <c r="A20" s="2025"/>
      <c r="B20" s="2026"/>
      <c r="C20" s="2013" t="s">
        <v>706</v>
      </c>
      <c r="D20" s="2014"/>
      <c r="E20" s="2014"/>
      <c r="F20" s="2014"/>
      <c r="G20" s="2014"/>
      <c r="H20" s="2014"/>
      <c r="I20" s="2014"/>
      <c r="J20" s="2014"/>
      <c r="K20" s="2015"/>
    </row>
    <row r="21" spans="1:11" ht="25.5" customHeight="1" x14ac:dyDescent="0.15">
      <c r="A21" s="2023" t="s">
        <v>699</v>
      </c>
      <c r="B21" s="2024"/>
      <c r="C21" s="2027"/>
      <c r="D21" s="2028"/>
      <c r="E21" s="2028"/>
      <c r="F21" s="2028"/>
      <c r="G21" s="2028"/>
      <c r="H21" s="2028"/>
      <c r="I21" s="2028"/>
      <c r="J21" s="2028"/>
      <c r="K21" s="2029"/>
    </row>
    <row r="22" spans="1:11" ht="25.5" customHeight="1" x14ac:dyDescent="0.15">
      <c r="A22" s="2058" t="s">
        <v>700</v>
      </c>
      <c r="B22" s="2026"/>
      <c r="C22" s="2030"/>
      <c r="D22" s="2031"/>
      <c r="E22" s="2031"/>
      <c r="F22" s="2031"/>
      <c r="G22" s="2031"/>
      <c r="H22" s="2031"/>
      <c r="I22" s="2031"/>
      <c r="J22" s="2031"/>
      <c r="K22" s="2032"/>
    </row>
    <row r="23" spans="1:11" ht="48" customHeight="1" x14ac:dyDescent="0.15">
      <c r="A23" s="2018" t="s">
        <v>701</v>
      </c>
      <c r="B23" s="2019"/>
      <c r="C23" s="2033"/>
      <c r="D23" s="2034"/>
      <c r="E23" s="2034"/>
      <c r="F23" s="2034"/>
      <c r="G23" s="2034"/>
      <c r="H23" s="2034"/>
      <c r="I23" s="2034"/>
      <c r="J23" s="2034"/>
      <c r="K23" s="2035"/>
    </row>
    <row r="24" spans="1:11" ht="66" customHeight="1" x14ac:dyDescent="0.15">
      <c r="A24" s="76" t="s">
        <v>672</v>
      </c>
      <c r="B24" s="68"/>
      <c r="C24" s="68"/>
      <c r="D24" s="68"/>
      <c r="E24" s="68"/>
      <c r="F24" s="68"/>
      <c r="G24" s="68"/>
      <c r="H24" s="68"/>
      <c r="I24" s="68"/>
      <c r="J24" s="68"/>
      <c r="K24" s="68"/>
    </row>
    <row r="25" spans="1:11" ht="30.75" customHeight="1" x14ac:dyDescent="0.15">
      <c r="A25" s="78" t="s">
        <v>712</v>
      </c>
      <c r="B25" s="80"/>
      <c r="C25" s="79" t="s">
        <v>711</v>
      </c>
      <c r="D25" s="2016" t="s">
        <v>713</v>
      </c>
      <c r="E25" s="2017"/>
      <c r="F25" s="2017"/>
      <c r="G25" s="2017"/>
      <c r="H25" s="2017"/>
      <c r="I25" s="2034" t="s">
        <v>714</v>
      </c>
      <c r="J25" s="2034"/>
      <c r="K25" s="2035"/>
    </row>
    <row r="26" spans="1:11" ht="30.75" customHeight="1" x14ac:dyDescent="0.15">
      <c r="A26" s="2041" t="s">
        <v>702</v>
      </c>
      <c r="B26" s="2042"/>
      <c r="C26" s="2043"/>
      <c r="D26" s="2018" t="s">
        <v>703</v>
      </c>
      <c r="E26" s="2039"/>
      <c r="F26" s="2034"/>
      <c r="G26" s="2034"/>
      <c r="H26" s="2034"/>
      <c r="I26" s="2034"/>
      <c r="J26" s="2034"/>
      <c r="K26" s="77"/>
    </row>
    <row r="27" spans="1:11" ht="30.75" customHeight="1" x14ac:dyDescent="0.15">
      <c r="A27" s="2044"/>
      <c r="B27" s="2045"/>
      <c r="C27" s="2046"/>
      <c r="D27" s="2018" t="s">
        <v>704</v>
      </c>
      <c r="E27" s="2040"/>
      <c r="F27" s="2034"/>
      <c r="G27" s="2034"/>
      <c r="H27" s="2034"/>
      <c r="I27" s="2034"/>
      <c r="J27" s="2034"/>
      <c r="K27" s="77"/>
    </row>
    <row r="28" spans="1:11" ht="99" customHeight="1" x14ac:dyDescent="0.15">
      <c r="A28" s="2036" t="s">
        <v>705</v>
      </c>
      <c r="B28" s="2037"/>
      <c r="C28" s="2038"/>
      <c r="D28" s="2033"/>
      <c r="E28" s="2034"/>
      <c r="F28" s="2034"/>
      <c r="G28" s="2034"/>
      <c r="H28" s="2034"/>
      <c r="I28" s="2034"/>
      <c r="J28" s="2034"/>
      <c r="K28" s="2035"/>
    </row>
    <row r="29" spans="1:11" ht="25.9" customHeight="1" x14ac:dyDescent="0.15">
      <c r="A29" s="68" t="s">
        <v>676</v>
      </c>
      <c r="B29" s="68"/>
      <c r="C29" s="68"/>
      <c r="D29" s="68"/>
      <c r="E29" s="68"/>
      <c r="F29" s="68"/>
      <c r="G29" s="68"/>
      <c r="H29" s="68"/>
      <c r="I29" s="68"/>
      <c r="J29" s="68"/>
      <c r="K29" s="68"/>
    </row>
    <row r="30" spans="1:11" ht="25.9" customHeight="1" x14ac:dyDescent="0.15">
      <c r="A30" s="68"/>
      <c r="B30" s="68"/>
      <c r="C30" s="68"/>
      <c r="D30" s="68"/>
      <c r="E30" s="68"/>
      <c r="F30" s="68"/>
      <c r="G30" s="68"/>
      <c r="H30" s="68"/>
      <c r="I30" s="68"/>
      <c r="J30" s="68"/>
      <c r="K30" s="68"/>
    </row>
    <row r="31" spans="1:11" ht="25.9" customHeight="1" x14ac:dyDescent="0.15"/>
    <row r="32" spans="1:11" ht="25.9" customHeight="1" x14ac:dyDescent="0.15"/>
    <row r="33" ht="25.9" customHeight="1" x14ac:dyDescent="0.15"/>
    <row r="34" ht="25.9" customHeight="1" x14ac:dyDescent="0.15"/>
    <row r="35" ht="25.9" customHeight="1" x14ac:dyDescent="0.15"/>
    <row r="36" ht="25.9" customHeight="1" x14ac:dyDescent="0.15"/>
    <row r="37" ht="25.9" customHeight="1" x14ac:dyDescent="0.15"/>
    <row r="38" ht="25.9" customHeight="1" x14ac:dyDescent="0.15"/>
    <row r="39" ht="25.9" customHeight="1" x14ac:dyDescent="0.15"/>
    <row r="40" ht="25.9" customHeight="1" x14ac:dyDescent="0.15"/>
    <row r="41" ht="25.9" customHeight="1" x14ac:dyDescent="0.15"/>
    <row r="42" ht="25.9" customHeight="1" x14ac:dyDescent="0.15"/>
    <row r="43" ht="25.9" customHeight="1" x14ac:dyDescent="0.15"/>
    <row r="44" ht="25.9" customHeight="1" x14ac:dyDescent="0.15"/>
  </sheetData>
  <sheetProtection sheet="1" scenarios="1"/>
  <mergeCells count="40">
    <mergeCell ref="A15:B15"/>
    <mergeCell ref="A16:B17"/>
    <mergeCell ref="I11:J11"/>
    <mergeCell ref="F1:H1"/>
    <mergeCell ref="F2:H2"/>
    <mergeCell ref="I1:K2"/>
    <mergeCell ref="B6:E6"/>
    <mergeCell ref="B7:D7"/>
    <mergeCell ref="J3:K3"/>
    <mergeCell ref="F7:H7"/>
    <mergeCell ref="I7:K7"/>
    <mergeCell ref="A1:B1"/>
    <mergeCell ref="F8:H8"/>
    <mergeCell ref="F10:H10"/>
    <mergeCell ref="F11:H11"/>
    <mergeCell ref="C17:H17"/>
    <mergeCell ref="C18:K18"/>
    <mergeCell ref="C15:K15"/>
    <mergeCell ref="J16:K16"/>
    <mergeCell ref="J17:K17"/>
    <mergeCell ref="I8:K8"/>
    <mergeCell ref="A28:C28"/>
    <mergeCell ref="D26:E26"/>
    <mergeCell ref="D27:E27"/>
    <mergeCell ref="F26:J26"/>
    <mergeCell ref="F27:J27"/>
    <mergeCell ref="D28:K28"/>
    <mergeCell ref="A26:C27"/>
    <mergeCell ref="C20:K20"/>
    <mergeCell ref="D25:H25"/>
    <mergeCell ref="A18:B18"/>
    <mergeCell ref="C16:H16"/>
    <mergeCell ref="A19:B20"/>
    <mergeCell ref="C21:K22"/>
    <mergeCell ref="C23:K23"/>
    <mergeCell ref="A21:B21"/>
    <mergeCell ref="C19:K19"/>
    <mergeCell ref="A22:B22"/>
    <mergeCell ref="I25:K25"/>
    <mergeCell ref="A23:B23"/>
  </mergeCells>
  <phoneticPr fontId="15"/>
  <pageMargins left="0.98425196850393704" right="0.59055118110236227" top="0.98425196850393704" bottom="0.39370078740157483" header="0.51181102362204722" footer="0.51181102362204722"/>
  <pageSetup paperSize="9" scale="80" orientation="portrait" blackAndWhite="1" horizontalDpi="300" verticalDpi="300" r:id="rId1"/>
  <headerFooter alignWithMargins="0"/>
  <colBreaks count="1" manualBreakCount="1">
    <brk id="24" max="1048575" man="1"/>
  </col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I76"/>
  <sheetViews>
    <sheetView view="pageBreakPreview" zoomScaleNormal="100" zoomScaleSheetLayoutView="100" workbookViewId="0">
      <selection activeCell="AT9" sqref="AT9"/>
    </sheetView>
  </sheetViews>
  <sheetFormatPr defaultRowHeight="12" x14ac:dyDescent="0.15"/>
  <cols>
    <col min="1" max="1" width="4.125" style="97" customWidth="1"/>
    <col min="2" max="2" width="10.875" style="97" customWidth="1"/>
    <col min="3" max="3" width="5.375" style="97" customWidth="1"/>
    <col min="4" max="72" width="2" style="97" customWidth="1"/>
    <col min="73" max="16384" width="9" style="97"/>
  </cols>
  <sheetData>
    <row r="1" spans="1:61" ht="15" customHeight="1" x14ac:dyDescent="0.15">
      <c r="A1" s="2117" t="s">
        <v>950</v>
      </c>
      <c r="B1" s="2118"/>
      <c r="C1" s="2118"/>
      <c r="D1" s="2119"/>
      <c r="AQ1" s="2117" t="s">
        <v>949</v>
      </c>
      <c r="AR1" s="2118"/>
      <c r="AS1" s="2118"/>
      <c r="AT1" s="2119"/>
      <c r="AU1" s="356"/>
      <c r="AV1" s="357"/>
      <c r="AW1" s="357"/>
      <c r="AX1" s="357"/>
      <c r="AY1" s="357"/>
      <c r="AZ1" s="357"/>
      <c r="BA1" s="357"/>
      <c r="BB1" s="357"/>
      <c r="BC1" s="357"/>
      <c r="BD1" s="357"/>
      <c r="BE1" s="357"/>
      <c r="BF1" s="357"/>
      <c r="BG1" s="357"/>
      <c r="BH1" s="357"/>
      <c r="BI1" s="358"/>
    </row>
    <row r="2" spans="1:61" ht="15" customHeight="1" x14ac:dyDescent="0.15">
      <c r="A2" s="2120"/>
      <c r="B2" s="2121"/>
      <c r="C2" s="2121"/>
      <c r="D2" s="2122"/>
      <c r="AQ2" s="2120" t="s">
        <v>948</v>
      </c>
      <c r="AR2" s="2121"/>
      <c r="AS2" s="2121"/>
      <c r="AT2" s="2122"/>
      <c r="AU2" s="359"/>
      <c r="AV2" s="355"/>
      <c r="AW2" s="355"/>
      <c r="AX2" s="355"/>
      <c r="AY2" s="355"/>
      <c r="AZ2" s="355"/>
      <c r="BA2" s="355"/>
      <c r="BB2" s="355"/>
      <c r="BC2" s="355"/>
      <c r="BD2" s="355"/>
      <c r="BE2" s="355"/>
      <c r="BF2" s="355"/>
      <c r="BG2" s="355"/>
      <c r="BH2" s="355"/>
      <c r="BI2" s="360"/>
    </row>
    <row r="3" spans="1:61" ht="13.5" customHeight="1" x14ac:dyDescent="0.15"/>
    <row r="4" spans="1:61" s="14" customFormat="1" ht="17.25" customHeight="1" x14ac:dyDescent="0.15">
      <c r="A4" s="1545" t="s">
        <v>732</v>
      </c>
      <c r="B4" s="1545"/>
      <c r="C4" s="2148" t="str">
        <f>IF(基礎データ入力!E7="","",基礎データ入力!E7)</f>
        <v/>
      </c>
      <c r="D4" s="2148"/>
      <c r="E4" s="2148"/>
      <c r="F4" s="2148"/>
      <c r="G4" s="2148"/>
      <c r="H4" s="2148"/>
      <c r="I4" s="2148"/>
      <c r="J4" s="2148"/>
      <c r="K4" s="2148"/>
      <c r="L4" s="2148"/>
      <c r="M4" s="2148"/>
      <c r="N4" s="2148"/>
      <c r="O4" s="2148"/>
      <c r="P4" s="2148"/>
      <c r="Q4" s="2148"/>
      <c r="R4" s="2148"/>
      <c r="S4" s="2148"/>
      <c r="T4" s="2148"/>
      <c r="U4" s="2148"/>
      <c r="V4" s="2148"/>
      <c r="W4" s="2148"/>
      <c r="AP4" s="2153" t="s">
        <v>558</v>
      </c>
      <c r="AQ4" s="2153"/>
      <c r="AR4" s="2153"/>
      <c r="AS4" s="2153"/>
      <c r="AT4" s="2148" t="str">
        <f>IF(基礎データ入力!K25="","",基礎データ入力!K25)</f>
        <v/>
      </c>
      <c r="AU4" s="2148"/>
      <c r="AV4" s="2148"/>
      <c r="AW4" s="2148"/>
      <c r="AX4" s="2148"/>
      <c r="AY4" s="2148"/>
      <c r="AZ4" s="2148"/>
      <c r="BA4" s="2148"/>
      <c r="BB4" s="2148"/>
      <c r="BC4" s="2148"/>
      <c r="BD4" s="2148"/>
      <c r="BE4" s="2148"/>
      <c r="BF4" s="2148"/>
      <c r="BG4" s="2148"/>
      <c r="BH4" s="2148"/>
      <c r="BI4" s="2148"/>
    </row>
    <row r="5" spans="1:61" ht="13.5" customHeight="1" x14ac:dyDescent="0.15"/>
    <row r="6" spans="1:61" s="14" customFormat="1" ht="17.25" customHeight="1" x14ac:dyDescent="0.15">
      <c r="A6" s="1545" t="s">
        <v>733</v>
      </c>
      <c r="B6" s="1545"/>
      <c r="C6" s="2150" t="str">
        <f>IF(基礎データ入力!E22="","",基礎データ入力!E22)</f>
        <v/>
      </c>
      <c r="D6" s="2150"/>
      <c r="E6" s="2150"/>
      <c r="F6" s="2150"/>
      <c r="G6" s="2150"/>
      <c r="H6" s="2150"/>
      <c r="I6" s="2150"/>
      <c r="J6" s="2150"/>
      <c r="K6" s="362" t="s">
        <v>734</v>
      </c>
      <c r="L6" s="362"/>
      <c r="AP6" s="14" t="s">
        <v>946</v>
      </c>
      <c r="AV6" s="2150" t="str">
        <f>IF(基礎データ入力!K31="","",基礎データ入力!K31)</f>
        <v/>
      </c>
      <c r="AW6" s="2150"/>
      <c r="AX6" s="2150"/>
      <c r="AY6" s="2150"/>
      <c r="AZ6" s="2150"/>
      <c r="BA6" s="2150"/>
      <c r="BB6" s="2150"/>
      <c r="BC6" s="2150"/>
      <c r="BD6" s="2150"/>
      <c r="BE6" s="2150"/>
      <c r="BF6" s="2150"/>
      <c r="BG6" s="2150"/>
      <c r="BH6" s="2150" t="s">
        <v>856</v>
      </c>
      <c r="BI6" s="2150"/>
    </row>
    <row r="7" spans="1:61" s="14" customFormat="1" ht="17.25" customHeight="1" x14ac:dyDescent="0.15">
      <c r="AP7" s="14" t="s">
        <v>947</v>
      </c>
    </row>
    <row r="8" spans="1:61" s="14" customFormat="1" ht="17.25" customHeight="1" x14ac:dyDescent="0.15">
      <c r="AT8" s="2152" t="s">
        <v>1240</v>
      </c>
      <c r="AU8" s="2152"/>
      <c r="AV8" s="2152"/>
      <c r="AW8" s="2152"/>
      <c r="AX8" s="2152"/>
      <c r="AY8" s="2152"/>
      <c r="AZ8" s="2152"/>
      <c r="BA8" s="2152"/>
      <c r="BB8" s="2152"/>
      <c r="BC8" s="2152"/>
      <c r="BD8" s="2152"/>
      <c r="BE8" s="2152"/>
      <c r="BF8" s="2152"/>
      <c r="BG8" s="2151" t="s">
        <v>945</v>
      </c>
      <c r="BH8" s="2151"/>
      <c r="BI8" s="2151"/>
    </row>
    <row r="9" spans="1:61" ht="13.5" customHeight="1" x14ac:dyDescent="0.15"/>
    <row r="10" spans="1:61" s="361" customFormat="1" ht="21" x14ac:dyDescent="0.15">
      <c r="A10" s="2149" t="s">
        <v>944</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c r="Y10" s="2149"/>
      <c r="Z10" s="2149"/>
      <c r="AA10" s="2149"/>
      <c r="AB10" s="2149"/>
      <c r="AC10" s="2149"/>
      <c r="AD10" s="2149"/>
      <c r="AE10" s="2149"/>
      <c r="AF10" s="2149"/>
      <c r="AG10" s="2149"/>
      <c r="AH10" s="2149"/>
      <c r="AI10" s="2149"/>
      <c r="AJ10" s="2149"/>
      <c r="AK10" s="2149"/>
      <c r="AL10" s="2149"/>
      <c r="AM10" s="2149"/>
      <c r="AN10" s="2149"/>
      <c r="AO10" s="2149"/>
      <c r="AP10" s="2149"/>
      <c r="AQ10" s="2149"/>
      <c r="AR10" s="2149"/>
      <c r="AS10" s="2149"/>
      <c r="AT10" s="2149"/>
      <c r="AU10" s="2149"/>
      <c r="AV10" s="2149"/>
      <c r="AW10" s="2149"/>
      <c r="AX10" s="2149"/>
      <c r="AY10" s="2149"/>
      <c r="AZ10" s="2149"/>
      <c r="BA10" s="2149"/>
      <c r="BB10" s="2149"/>
      <c r="BC10" s="2149"/>
      <c r="BD10" s="2149"/>
      <c r="BE10" s="2149"/>
      <c r="BF10" s="2149"/>
      <c r="BG10" s="2149"/>
      <c r="BH10" s="2149"/>
      <c r="BI10" s="2149"/>
    </row>
    <row r="11" spans="1:61" ht="13.5" customHeight="1" x14ac:dyDescent="0.15"/>
    <row r="12" spans="1:61" ht="15.75" customHeight="1" x14ac:dyDescent="0.15">
      <c r="A12" s="2117" t="s">
        <v>893</v>
      </c>
      <c r="B12" s="2118"/>
      <c r="C12" s="2119"/>
      <c r="D12" s="2123" t="s">
        <v>955</v>
      </c>
      <c r="E12" s="2124"/>
      <c r="F12" s="2124"/>
      <c r="G12" s="2124"/>
      <c r="H12" s="2124"/>
      <c r="I12" s="2124"/>
      <c r="J12" s="2124"/>
      <c r="K12" s="2124"/>
      <c r="L12" s="2124"/>
      <c r="M12" s="2124"/>
      <c r="N12" s="2124"/>
      <c r="O12" s="2124"/>
      <c r="P12" s="2124"/>
      <c r="Q12" s="2124"/>
      <c r="R12" s="2124"/>
      <c r="S12" s="2124"/>
      <c r="T12" s="2124"/>
      <c r="U12" s="2124"/>
      <c r="V12" s="2124"/>
      <c r="W12" s="2124"/>
      <c r="X12" s="2124"/>
      <c r="Y12" s="2124"/>
      <c r="Z12" s="2124"/>
      <c r="AA12" s="2124"/>
      <c r="AB12" s="2124"/>
      <c r="AC12" s="2124"/>
      <c r="AD12" s="2124"/>
      <c r="AE12" s="2124"/>
      <c r="AF12" s="2124"/>
      <c r="AG12" s="2124"/>
      <c r="AH12" s="2124"/>
      <c r="AI12" s="2124"/>
      <c r="AJ12" s="2124"/>
      <c r="AK12" s="2124"/>
      <c r="AL12" s="2124"/>
      <c r="AM12" s="2124"/>
      <c r="AN12" s="2124"/>
      <c r="AO12" s="2124"/>
      <c r="AP12" s="2124"/>
      <c r="AQ12" s="2124"/>
      <c r="AR12" s="2124"/>
      <c r="AS12" s="2124"/>
      <c r="AT12" s="2124"/>
      <c r="AU12" s="2124"/>
      <c r="AV12" s="2124"/>
      <c r="AW12" s="2124"/>
      <c r="AX12" s="2124"/>
      <c r="AY12" s="2124"/>
      <c r="AZ12" s="2124"/>
      <c r="BA12" s="2124"/>
      <c r="BB12" s="2124"/>
      <c r="BC12" s="2124"/>
      <c r="BD12" s="2124"/>
      <c r="BE12" s="2124"/>
      <c r="BF12" s="2124"/>
      <c r="BG12" s="2124"/>
      <c r="BH12" s="2124"/>
      <c r="BI12" s="2125"/>
    </row>
    <row r="13" spans="1:61" ht="15.75" customHeight="1" x14ac:dyDescent="0.15">
      <c r="A13" s="2142"/>
      <c r="B13" s="2143"/>
      <c r="C13" s="2144"/>
      <c r="D13" s="2126" t="s">
        <v>956</v>
      </c>
      <c r="E13" s="2127"/>
      <c r="F13" s="2127"/>
      <c r="G13" s="2127"/>
      <c r="H13" s="2127"/>
      <c r="I13" s="2127"/>
      <c r="J13" s="2127"/>
      <c r="K13" s="2127"/>
      <c r="L13" s="2127"/>
      <c r="M13" s="2127"/>
      <c r="N13" s="2127"/>
      <c r="O13" s="2127"/>
      <c r="P13" s="2127"/>
      <c r="Q13" s="2127"/>
      <c r="R13" s="2127"/>
      <c r="S13" s="2127"/>
      <c r="T13" s="2127"/>
      <c r="U13" s="2127"/>
      <c r="V13" s="2127"/>
      <c r="W13" s="2127"/>
      <c r="X13" s="2127"/>
      <c r="Y13" s="2127"/>
      <c r="Z13" s="2127"/>
      <c r="AA13" s="2127"/>
      <c r="AB13" s="2127"/>
      <c r="AC13" s="2127"/>
      <c r="AD13" s="2127"/>
      <c r="AE13" s="2127"/>
      <c r="AF13" s="2127"/>
      <c r="AG13" s="2127"/>
      <c r="AH13" s="2127"/>
      <c r="AI13" s="2127"/>
      <c r="AJ13" s="2127"/>
      <c r="AK13" s="2127"/>
      <c r="AL13" s="2127"/>
      <c r="AM13" s="2127"/>
      <c r="AN13" s="2127"/>
      <c r="AO13" s="2127"/>
      <c r="AP13" s="2127"/>
      <c r="AQ13" s="2127"/>
      <c r="AR13" s="2127"/>
      <c r="AS13" s="2127"/>
      <c r="AT13" s="2127"/>
      <c r="AU13" s="2127"/>
      <c r="AV13" s="2127"/>
      <c r="AW13" s="2127"/>
      <c r="AX13" s="2127"/>
      <c r="AY13" s="2127"/>
      <c r="AZ13" s="2127"/>
      <c r="BA13" s="2127"/>
      <c r="BB13" s="2127"/>
      <c r="BC13" s="2127"/>
      <c r="BD13" s="2127"/>
      <c r="BE13" s="2127"/>
      <c r="BF13" s="2127"/>
      <c r="BG13" s="2127"/>
      <c r="BH13" s="2127"/>
      <c r="BI13" s="2128"/>
    </row>
    <row r="14" spans="1:61" ht="15.75" customHeight="1" x14ac:dyDescent="0.15">
      <c r="A14" s="2120"/>
      <c r="B14" s="2121"/>
      <c r="C14" s="2122"/>
      <c r="D14" s="2129" t="s">
        <v>957</v>
      </c>
      <c r="E14" s="2130"/>
      <c r="F14" s="2130"/>
      <c r="G14" s="2130"/>
      <c r="H14" s="2130"/>
      <c r="I14" s="2130"/>
      <c r="J14" s="2130"/>
      <c r="K14" s="2130"/>
      <c r="L14" s="2130"/>
      <c r="M14" s="2130"/>
      <c r="N14" s="2130"/>
      <c r="O14" s="2130"/>
      <c r="P14" s="2130"/>
      <c r="Q14" s="2130"/>
      <c r="R14" s="2130"/>
      <c r="S14" s="2130"/>
      <c r="T14" s="2130"/>
      <c r="U14" s="2130"/>
      <c r="V14" s="2130"/>
      <c r="W14" s="2130"/>
      <c r="X14" s="2130"/>
      <c r="Y14" s="2130"/>
      <c r="Z14" s="2130"/>
      <c r="AA14" s="2130"/>
      <c r="AB14" s="2130"/>
      <c r="AC14" s="2130"/>
      <c r="AD14" s="2130"/>
      <c r="AE14" s="2130"/>
      <c r="AF14" s="2130"/>
      <c r="AG14" s="2130"/>
      <c r="AH14" s="2130"/>
      <c r="AI14" s="2130"/>
      <c r="AJ14" s="2130"/>
      <c r="AK14" s="2130"/>
      <c r="AL14" s="2130"/>
      <c r="AM14" s="2130"/>
      <c r="AN14" s="2130"/>
      <c r="AO14" s="2130"/>
      <c r="AP14" s="2130"/>
      <c r="AQ14" s="2130"/>
      <c r="AR14" s="2130"/>
      <c r="AS14" s="2130"/>
      <c r="AT14" s="2130"/>
      <c r="AU14" s="2130"/>
      <c r="AV14" s="2130"/>
      <c r="AW14" s="2130"/>
      <c r="AX14" s="2130"/>
      <c r="AY14" s="2130"/>
      <c r="AZ14" s="2130"/>
      <c r="BA14" s="2130"/>
      <c r="BB14" s="2130"/>
      <c r="BC14" s="2130"/>
      <c r="BD14" s="2130"/>
      <c r="BE14" s="2130"/>
      <c r="BF14" s="2130"/>
      <c r="BG14" s="2130"/>
      <c r="BH14" s="2130"/>
      <c r="BI14" s="2131"/>
    </row>
    <row r="15" spans="1:61" ht="13.5" customHeight="1" x14ac:dyDescent="0.15"/>
    <row r="16" spans="1:61" ht="15.75" customHeight="1" x14ac:dyDescent="0.15">
      <c r="A16" s="2117" t="s">
        <v>894</v>
      </c>
      <c r="B16" s="2118"/>
      <c r="C16" s="2119"/>
      <c r="D16" s="2123"/>
      <c r="E16" s="2124"/>
      <c r="F16" s="2124"/>
      <c r="G16" s="2124"/>
      <c r="H16" s="2124"/>
      <c r="I16" s="2124"/>
      <c r="J16" s="2124"/>
      <c r="K16" s="212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c r="AT16" s="2124"/>
      <c r="AU16" s="2124"/>
      <c r="AV16" s="2124"/>
      <c r="AW16" s="2124"/>
      <c r="AX16" s="2124"/>
      <c r="AY16" s="2124"/>
      <c r="AZ16" s="2124"/>
      <c r="BA16" s="2124"/>
      <c r="BB16" s="2124"/>
      <c r="BC16" s="2124"/>
      <c r="BD16" s="2124"/>
      <c r="BE16" s="2124"/>
      <c r="BF16" s="2124"/>
      <c r="BG16" s="2124"/>
      <c r="BH16" s="2124"/>
      <c r="BI16" s="2125"/>
    </row>
    <row r="17" spans="1:61" ht="15.75" customHeight="1" x14ac:dyDescent="0.15">
      <c r="A17" s="2142"/>
      <c r="B17" s="2143"/>
      <c r="C17" s="2144"/>
      <c r="D17" s="2126"/>
      <c r="E17" s="2127"/>
      <c r="F17" s="2127"/>
      <c r="G17" s="2127"/>
      <c r="H17" s="2127"/>
      <c r="I17" s="2127"/>
      <c r="J17" s="2127"/>
      <c r="K17" s="2127"/>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127"/>
      <c r="AS17" s="2127"/>
      <c r="AT17" s="2127"/>
      <c r="AU17" s="2127"/>
      <c r="AV17" s="2127"/>
      <c r="AW17" s="2127"/>
      <c r="AX17" s="2127"/>
      <c r="AY17" s="2127"/>
      <c r="AZ17" s="2127"/>
      <c r="BA17" s="2127"/>
      <c r="BB17" s="2127"/>
      <c r="BC17" s="2127"/>
      <c r="BD17" s="2127"/>
      <c r="BE17" s="2127"/>
      <c r="BF17" s="2127"/>
      <c r="BG17" s="2127"/>
      <c r="BH17" s="2127"/>
      <c r="BI17" s="2128"/>
    </row>
    <row r="18" spans="1:61" ht="15.75" customHeight="1" x14ac:dyDescent="0.15">
      <c r="A18" s="2120"/>
      <c r="B18" s="2121"/>
      <c r="C18" s="2122"/>
      <c r="D18" s="2129"/>
      <c r="E18" s="2130"/>
      <c r="F18" s="2130"/>
      <c r="G18" s="2130"/>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c r="AL18" s="2130"/>
      <c r="AM18" s="2130"/>
      <c r="AN18" s="2130"/>
      <c r="AO18" s="2130"/>
      <c r="AP18" s="2130"/>
      <c r="AQ18" s="2130"/>
      <c r="AR18" s="2130"/>
      <c r="AS18" s="2130"/>
      <c r="AT18" s="2130"/>
      <c r="AU18" s="2130"/>
      <c r="AV18" s="2130"/>
      <c r="AW18" s="2130"/>
      <c r="AX18" s="2130"/>
      <c r="AY18" s="2130"/>
      <c r="AZ18" s="2130"/>
      <c r="BA18" s="2130"/>
      <c r="BB18" s="2130"/>
      <c r="BC18" s="2130"/>
      <c r="BD18" s="2130"/>
      <c r="BE18" s="2130"/>
      <c r="BF18" s="2130"/>
      <c r="BG18" s="2130"/>
      <c r="BH18" s="2130"/>
      <c r="BI18" s="2131"/>
    </row>
    <row r="19" spans="1:61" ht="13.5" customHeight="1" x14ac:dyDescent="0.15"/>
    <row r="20" spans="1:61" ht="17.25" customHeight="1" x14ac:dyDescent="0.15">
      <c r="A20" s="2108" t="s">
        <v>895</v>
      </c>
      <c r="B20" s="2109"/>
      <c r="C20" s="2110"/>
      <c r="D20" s="2114" t="s">
        <v>941</v>
      </c>
      <c r="E20" s="2115"/>
      <c r="F20" s="2115"/>
      <c r="G20" s="2115"/>
      <c r="H20" s="2115"/>
      <c r="I20" s="2115"/>
      <c r="J20" s="2115"/>
      <c r="K20" s="2115"/>
      <c r="L20" s="2115"/>
      <c r="M20" s="2115"/>
      <c r="N20" s="2115"/>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c r="AS20" s="2115"/>
      <c r="AT20" s="2115"/>
      <c r="AU20" s="2115"/>
      <c r="AV20" s="2116"/>
      <c r="AW20" s="2117" t="s">
        <v>942</v>
      </c>
      <c r="AX20" s="2118"/>
      <c r="AY20" s="2118"/>
      <c r="AZ20" s="2118"/>
      <c r="BA20" s="2118"/>
      <c r="BB20" s="2118"/>
      <c r="BC20" s="2118"/>
      <c r="BD20" s="2118"/>
      <c r="BE20" s="2118"/>
      <c r="BF20" s="2118"/>
      <c r="BG20" s="2118"/>
      <c r="BH20" s="2118"/>
      <c r="BI20" s="2119"/>
    </row>
    <row r="21" spans="1:61" ht="15" customHeight="1" x14ac:dyDescent="0.15">
      <c r="A21" s="2111"/>
      <c r="B21" s="2112"/>
      <c r="C21" s="2113"/>
      <c r="D21" s="363"/>
      <c r="E21" s="364"/>
      <c r="F21" s="364"/>
      <c r="G21" s="364"/>
      <c r="H21" s="364"/>
      <c r="I21" s="364"/>
      <c r="J21" s="364"/>
      <c r="K21" s="364"/>
      <c r="L21" s="364"/>
      <c r="M21" s="364"/>
      <c r="N21" s="364"/>
      <c r="O21" s="364"/>
      <c r="P21" s="364"/>
      <c r="Q21" s="364"/>
      <c r="R21" s="365"/>
      <c r="S21" s="363"/>
      <c r="T21" s="364"/>
      <c r="U21" s="364"/>
      <c r="V21" s="364"/>
      <c r="W21" s="364"/>
      <c r="X21" s="364"/>
      <c r="Y21" s="364"/>
      <c r="Z21" s="364"/>
      <c r="AA21" s="364"/>
      <c r="AB21" s="364"/>
      <c r="AC21" s="364"/>
      <c r="AD21" s="364"/>
      <c r="AE21" s="364"/>
      <c r="AF21" s="364"/>
      <c r="AG21" s="365"/>
      <c r="AH21" s="375"/>
      <c r="AI21" s="364"/>
      <c r="AJ21" s="364"/>
      <c r="AK21" s="364"/>
      <c r="AL21" s="364"/>
      <c r="AM21" s="364"/>
      <c r="AN21" s="364"/>
      <c r="AO21" s="364"/>
      <c r="AP21" s="364"/>
      <c r="AQ21" s="364"/>
      <c r="AR21" s="364"/>
      <c r="AS21" s="364"/>
      <c r="AT21" s="364"/>
      <c r="AU21" s="364"/>
      <c r="AV21" s="365"/>
      <c r="AW21" s="2120"/>
      <c r="AX21" s="2121"/>
      <c r="AY21" s="2121"/>
      <c r="AZ21" s="2121"/>
      <c r="BA21" s="2121"/>
      <c r="BB21" s="2121"/>
      <c r="BC21" s="2121"/>
      <c r="BD21" s="2121"/>
      <c r="BE21" s="2121"/>
      <c r="BF21" s="2121"/>
      <c r="BG21" s="2121"/>
      <c r="BH21" s="2121"/>
      <c r="BI21" s="2122"/>
    </row>
    <row r="22" spans="1:61" ht="15.75" customHeight="1" x14ac:dyDescent="0.15">
      <c r="A22" s="2132"/>
      <c r="B22" s="2133"/>
      <c r="C22" s="2134"/>
      <c r="D22" s="366"/>
      <c r="E22" s="367"/>
      <c r="F22" s="367"/>
      <c r="G22" s="367"/>
      <c r="H22" s="367"/>
      <c r="I22" s="367"/>
      <c r="J22" s="367"/>
      <c r="K22" s="367"/>
      <c r="L22" s="367"/>
      <c r="M22" s="367"/>
      <c r="N22" s="367"/>
      <c r="O22" s="367"/>
      <c r="P22" s="367"/>
      <c r="Q22" s="367"/>
      <c r="R22" s="379"/>
      <c r="S22" s="366"/>
      <c r="T22" s="367"/>
      <c r="U22" s="367"/>
      <c r="V22" s="367"/>
      <c r="W22" s="367"/>
      <c r="X22" s="367"/>
      <c r="Y22" s="367"/>
      <c r="Z22" s="367"/>
      <c r="AA22" s="367"/>
      <c r="AB22" s="367"/>
      <c r="AC22" s="367"/>
      <c r="AD22" s="367"/>
      <c r="AE22" s="367"/>
      <c r="AF22" s="367"/>
      <c r="AG22" s="379"/>
      <c r="AH22" s="376"/>
      <c r="AI22" s="367"/>
      <c r="AJ22" s="367"/>
      <c r="AK22" s="367"/>
      <c r="AL22" s="367"/>
      <c r="AM22" s="367"/>
      <c r="AN22" s="367"/>
      <c r="AO22" s="367"/>
      <c r="AP22" s="367"/>
      <c r="AQ22" s="367"/>
      <c r="AR22" s="367"/>
      <c r="AS22" s="367"/>
      <c r="AT22" s="367"/>
      <c r="AU22" s="367"/>
      <c r="AV22" s="368"/>
      <c r="AW22" s="2123" t="s">
        <v>958</v>
      </c>
      <c r="AX22" s="2124"/>
      <c r="AY22" s="2124"/>
      <c r="AZ22" s="2124"/>
      <c r="BA22" s="2124"/>
      <c r="BB22" s="2124"/>
      <c r="BC22" s="2124"/>
      <c r="BD22" s="2124"/>
      <c r="BE22" s="2124"/>
      <c r="BF22" s="2124"/>
      <c r="BG22" s="2124"/>
      <c r="BH22" s="2124"/>
      <c r="BI22" s="2125"/>
    </row>
    <row r="23" spans="1:61" ht="15.75" customHeight="1" x14ac:dyDescent="0.15">
      <c r="A23" s="2135"/>
      <c r="B23" s="2136"/>
      <c r="C23" s="2137"/>
      <c r="D23" s="369"/>
      <c r="E23" s="370"/>
      <c r="F23" s="370"/>
      <c r="G23" s="370"/>
      <c r="H23" s="370"/>
      <c r="I23" s="370"/>
      <c r="J23" s="370"/>
      <c r="K23" s="370"/>
      <c r="L23" s="370"/>
      <c r="M23" s="370"/>
      <c r="N23" s="370"/>
      <c r="O23" s="370"/>
      <c r="P23" s="370"/>
      <c r="Q23" s="370"/>
      <c r="R23" s="380"/>
      <c r="S23" s="369"/>
      <c r="T23" s="370"/>
      <c r="U23" s="370"/>
      <c r="V23" s="370"/>
      <c r="W23" s="370"/>
      <c r="X23" s="370"/>
      <c r="Y23" s="370"/>
      <c r="Z23" s="370"/>
      <c r="AA23" s="370"/>
      <c r="AB23" s="370"/>
      <c r="AC23" s="370"/>
      <c r="AD23" s="370"/>
      <c r="AE23" s="370"/>
      <c r="AF23" s="370"/>
      <c r="AG23" s="380"/>
      <c r="AH23" s="377"/>
      <c r="AI23" s="370"/>
      <c r="AJ23" s="370"/>
      <c r="AK23" s="370"/>
      <c r="AL23" s="370"/>
      <c r="AM23" s="370"/>
      <c r="AN23" s="370"/>
      <c r="AO23" s="370"/>
      <c r="AP23" s="370"/>
      <c r="AQ23" s="370"/>
      <c r="AR23" s="370"/>
      <c r="AS23" s="370"/>
      <c r="AT23" s="370"/>
      <c r="AU23" s="370"/>
      <c r="AV23" s="371"/>
      <c r="AW23" s="2126" t="s">
        <v>959</v>
      </c>
      <c r="AX23" s="2127"/>
      <c r="AY23" s="2127"/>
      <c r="AZ23" s="2127"/>
      <c r="BA23" s="2127"/>
      <c r="BB23" s="2127"/>
      <c r="BC23" s="2127"/>
      <c r="BD23" s="2127"/>
      <c r="BE23" s="2127"/>
      <c r="BF23" s="2127"/>
      <c r="BG23" s="2127"/>
      <c r="BH23" s="2127"/>
      <c r="BI23" s="2128"/>
    </row>
    <row r="24" spans="1:61" ht="15.75" customHeight="1" x14ac:dyDescent="0.15">
      <c r="A24" s="2135"/>
      <c r="B24" s="2136"/>
      <c r="C24" s="2137"/>
      <c r="D24" s="369"/>
      <c r="E24" s="370"/>
      <c r="F24" s="370"/>
      <c r="G24" s="370"/>
      <c r="H24" s="370"/>
      <c r="I24" s="370"/>
      <c r="J24" s="370"/>
      <c r="K24" s="370"/>
      <c r="L24" s="370"/>
      <c r="M24" s="370"/>
      <c r="N24" s="370"/>
      <c r="O24" s="370"/>
      <c r="P24" s="370"/>
      <c r="Q24" s="370"/>
      <c r="R24" s="380"/>
      <c r="S24" s="369"/>
      <c r="T24" s="370"/>
      <c r="U24" s="370"/>
      <c r="V24" s="370"/>
      <c r="W24" s="370"/>
      <c r="X24" s="370"/>
      <c r="Y24" s="370"/>
      <c r="Z24" s="370"/>
      <c r="AA24" s="370"/>
      <c r="AB24" s="370"/>
      <c r="AC24" s="370"/>
      <c r="AD24" s="370"/>
      <c r="AE24" s="370"/>
      <c r="AF24" s="370"/>
      <c r="AG24" s="380"/>
      <c r="AH24" s="377"/>
      <c r="AI24" s="370"/>
      <c r="AJ24" s="370"/>
      <c r="AK24" s="370"/>
      <c r="AL24" s="370"/>
      <c r="AM24" s="370"/>
      <c r="AN24" s="370"/>
      <c r="AO24" s="370"/>
      <c r="AP24" s="370"/>
      <c r="AQ24" s="370"/>
      <c r="AR24" s="370"/>
      <c r="AS24" s="370"/>
      <c r="AT24" s="370"/>
      <c r="AU24" s="370"/>
      <c r="AV24" s="371"/>
      <c r="AW24" s="2126" t="s">
        <v>960</v>
      </c>
      <c r="AX24" s="2127"/>
      <c r="AY24" s="2127"/>
      <c r="AZ24" s="2127"/>
      <c r="BA24" s="2127"/>
      <c r="BB24" s="2127"/>
      <c r="BC24" s="2127"/>
      <c r="BD24" s="2127"/>
      <c r="BE24" s="2127"/>
      <c r="BF24" s="2127"/>
      <c r="BG24" s="2127"/>
      <c r="BH24" s="2127"/>
      <c r="BI24" s="2128"/>
    </row>
    <row r="25" spans="1:61" ht="15.75" customHeight="1" x14ac:dyDescent="0.15">
      <c r="A25" s="2135"/>
      <c r="B25" s="2136"/>
      <c r="C25" s="2137"/>
      <c r="D25" s="369"/>
      <c r="E25" s="370"/>
      <c r="F25" s="370"/>
      <c r="G25" s="370"/>
      <c r="H25" s="370"/>
      <c r="I25" s="370"/>
      <c r="J25" s="370"/>
      <c r="K25" s="370"/>
      <c r="L25" s="370"/>
      <c r="M25" s="370"/>
      <c r="N25" s="370"/>
      <c r="O25" s="370"/>
      <c r="P25" s="370"/>
      <c r="Q25" s="370"/>
      <c r="R25" s="380"/>
      <c r="S25" s="369"/>
      <c r="T25" s="370"/>
      <c r="U25" s="370"/>
      <c r="V25" s="370"/>
      <c r="W25" s="370"/>
      <c r="X25" s="370"/>
      <c r="Y25" s="370"/>
      <c r="Z25" s="370"/>
      <c r="AA25" s="370"/>
      <c r="AB25" s="370"/>
      <c r="AC25" s="370"/>
      <c r="AD25" s="370"/>
      <c r="AE25" s="370"/>
      <c r="AF25" s="370"/>
      <c r="AG25" s="380"/>
      <c r="AH25" s="377"/>
      <c r="AI25" s="370"/>
      <c r="AJ25" s="370"/>
      <c r="AK25" s="370"/>
      <c r="AL25" s="370"/>
      <c r="AM25" s="370"/>
      <c r="AN25" s="370"/>
      <c r="AO25" s="370"/>
      <c r="AP25" s="370"/>
      <c r="AQ25" s="370"/>
      <c r="AR25" s="370"/>
      <c r="AS25" s="370"/>
      <c r="AT25" s="370"/>
      <c r="AU25" s="370"/>
      <c r="AV25" s="371"/>
      <c r="AW25" s="2126" t="s">
        <v>961</v>
      </c>
      <c r="AX25" s="2127"/>
      <c r="AY25" s="2127"/>
      <c r="AZ25" s="2127"/>
      <c r="BA25" s="2127"/>
      <c r="BB25" s="2127"/>
      <c r="BC25" s="2127"/>
      <c r="BD25" s="2127"/>
      <c r="BE25" s="2127"/>
      <c r="BF25" s="2127"/>
      <c r="BG25" s="2127"/>
      <c r="BH25" s="2127"/>
      <c r="BI25" s="2128"/>
    </row>
    <row r="26" spans="1:61" ht="15.75" customHeight="1" x14ac:dyDescent="0.15">
      <c r="A26" s="2138"/>
      <c r="B26" s="2139"/>
      <c r="C26" s="2140"/>
      <c r="D26" s="372"/>
      <c r="E26" s="373"/>
      <c r="F26" s="373"/>
      <c r="G26" s="373"/>
      <c r="H26" s="373"/>
      <c r="I26" s="373"/>
      <c r="J26" s="373"/>
      <c r="K26" s="373"/>
      <c r="L26" s="373"/>
      <c r="M26" s="373"/>
      <c r="N26" s="373"/>
      <c r="O26" s="373"/>
      <c r="P26" s="373"/>
      <c r="Q26" s="373"/>
      <c r="R26" s="381"/>
      <c r="S26" s="372"/>
      <c r="T26" s="373"/>
      <c r="U26" s="373"/>
      <c r="V26" s="373"/>
      <c r="W26" s="373"/>
      <c r="X26" s="373"/>
      <c r="Y26" s="373"/>
      <c r="Z26" s="373"/>
      <c r="AA26" s="373"/>
      <c r="AB26" s="373"/>
      <c r="AC26" s="373"/>
      <c r="AD26" s="373"/>
      <c r="AE26" s="373"/>
      <c r="AF26" s="373"/>
      <c r="AG26" s="381"/>
      <c r="AH26" s="378"/>
      <c r="AI26" s="373"/>
      <c r="AJ26" s="373"/>
      <c r="AK26" s="373"/>
      <c r="AL26" s="373"/>
      <c r="AM26" s="373"/>
      <c r="AN26" s="373"/>
      <c r="AO26" s="373"/>
      <c r="AP26" s="373"/>
      <c r="AQ26" s="373"/>
      <c r="AR26" s="373"/>
      <c r="AS26" s="373"/>
      <c r="AT26" s="373"/>
      <c r="AU26" s="373"/>
      <c r="AV26" s="374"/>
      <c r="AW26" s="2126" t="s">
        <v>962</v>
      </c>
      <c r="AX26" s="2127"/>
      <c r="AY26" s="2127"/>
      <c r="AZ26" s="2127"/>
      <c r="BA26" s="2127"/>
      <c r="BB26" s="2127"/>
      <c r="BC26" s="2127"/>
      <c r="BD26" s="2127"/>
      <c r="BE26" s="2127"/>
      <c r="BF26" s="2127"/>
      <c r="BG26" s="2127"/>
      <c r="BH26" s="2127"/>
      <c r="BI26" s="2128"/>
    </row>
    <row r="27" spans="1:61" ht="15.75" customHeight="1" x14ac:dyDescent="0.15">
      <c r="A27" s="2145" t="s">
        <v>943</v>
      </c>
      <c r="B27" s="2146"/>
      <c r="C27" s="2146"/>
      <c r="D27" s="2146"/>
      <c r="E27" s="2146"/>
      <c r="F27" s="2146"/>
      <c r="G27" s="2146"/>
      <c r="H27" s="2146"/>
      <c r="I27" s="2146"/>
      <c r="J27" s="2146"/>
      <c r="K27" s="2146"/>
      <c r="L27" s="2146"/>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c r="AS27" s="2146"/>
      <c r="AT27" s="2146"/>
      <c r="AU27" s="2146"/>
      <c r="AV27" s="2147"/>
      <c r="AW27" s="2126" t="s">
        <v>963</v>
      </c>
      <c r="AX27" s="2127"/>
      <c r="AY27" s="2127"/>
      <c r="AZ27" s="2127"/>
      <c r="BA27" s="2127"/>
      <c r="BB27" s="2127"/>
      <c r="BC27" s="2127"/>
      <c r="BD27" s="2127"/>
      <c r="BE27" s="2127"/>
      <c r="BF27" s="2127"/>
      <c r="BG27" s="2127"/>
      <c r="BH27" s="2127"/>
      <c r="BI27" s="2128"/>
    </row>
    <row r="28" spans="1:61" ht="15.75" customHeight="1" x14ac:dyDescent="0.15">
      <c r="A28" s="2141" t="s">
        <v>896</v>
      </c>
      <c r="B28" s="2141"/>
      <c r="C28" s="2141"/>
      <c r="D28" s="2107"/>
      <c r="E28" s="2107"/>
      <c r="F28" s="2107"/>
      <c r="G28" s="2107"/>
      <c r="H28" s="2107"/>
      <c r="I28" s="2107"/>
      <c r="J28" s="2107"/>
      <c r="K28" s="2107"/>
      <c r="L28" s="2107"/>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c r="AS28" s="2107"/>
      <c r="AT28" s="2107"/>
      <c r="AU28" s="2107"/>
      <c r="AV28" s="2107"/>
      <c r="AW28" s="2126"/>
      <c r="AX28" s="2127"/>
      <c r="AY28" s="2127"/>
      <c r="AZ28" s="2127"/>
      <c r="BA28" s="2127"/>
      <c r="BB28" s="2127"/>
      <c r="BC28" s="2127"/>
      <c r="BD28" s="2127"/>
      <c r="BE28" s="2127"/>
      <c r="BF28" s="2127"/>
      <c r="BG28" s="2127"/>
      <c r="BH28" s="2127"/>
      <c r="BI28" s="2128"/>
    </row>
    <row r="29" spans="1:61" ht="15.75" customHeight="1" x14ac:dyDescent="0.15">
      <c r="A29" s="2084" t="s">
        <v>897</v>
      </c>
      <c r="B29" s="2084"/>
      <c r="C29" s="2084"/>
      <c r="D29" s="2107"/>
      <c r="E29" s="2107"/>
      <c r="F29" s="2107"/>
      <c r="G29" s="2107"/>
      <c r="H29" s="2107"/>
      <c r="I29" s="2107"/>
      <c r="J29" s="2107"/>
      <c r="K29" s="2107"/>
      <c r="L29" s="2107"/>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7"/>
      <c r="AQ29" s="2107"/>
      <c r="AR29" s="2107"/>
      <c r="AS29" s="2107"/>
      <c r="AT29" s="2107"/>
      <c r="AU29" s="2107"/>
      <c r="AV29" s="2107"/>
      <c r="AW29" s="2126"/>
      <c r="AX29" s="2127"/>
      <c r="AY29" s="2127"/>
      <c r="AZ29" s="2127"/>
      <c r="BA29" s="2127"/>
      <c r="BB29" s="2127"/>
      <c r="BC29" s="2127"/>
      <c r="BD29" s="2127"/>
      <c r="BE29" s="2127"/>
      <c r="BF29" s="2127"/>
      <c r="BG29" s="2127"/>
      <c r="BH29" s="2127"/>
      <c r="BI29" s="2128"/>
    </row>
    <row r="30" spans="1:61" ht="15.75" customHeight="1" x14ac:dyDescent="0.15">
      <c r="A30" s="2084" t="s">
        <v>898</v>
      </c>
      <c r="B30" s="2084"/>
      <c r="C30" s="2084"/>
      <c r="D30" s="2107"/>
      <c r="E30" s="2107"/>
      <c r="F30" s="2107"/>
      <c r="G30" s="2107"/>
      <c r="H30" s="2107"/>
      <c r="I30" s="2107"/>
      <c r="J30" s="2107"/>
      <c r="K30" s="2107"/>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c r="AS30" s="2107"/>
      <c r="AT30" s="2107"/>
      <c r="AU30" s="2107"/>
      <c r="AV30" s="2107"/>
      <c r="AW30" s="2126"/>
      <c r="AX30" s="2127"/>
      <c r="AY30" s="2127"/>
      <c r="AZ30" s="2127"/>
      <c r="BA30" s="2127"/>
      <c r="BB30" s="2127"/>
      <c r="BC30" s="2127"/>
      <c r="BD30" s="2127"/>
      <c r="BE30" s="2127"/>
      <c r="BF30" s="2127"/>
      <c r="BG30" s="2127"/>
      <c r="BH30" s="2127"/>
      <c r="BI30" s="2128"/>
    </row>
    <row r="31" spans="1:61" ht="15.75" customHeight="1" x14ac:dyDescent="0.15">
      <c r="A31" s="2084" t="s">
        <v>899</v>
      </c>
      <c r="B31" s="2084"/>
      <c r="C31" s="2084"/>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7"/>
      <c r="AQ31" s="2107"/>
      <c r="AR31" s="2107"/>
      <c r="AS31" s="2107"/>
      <c r="AT31" s="2107"/>
      <c r="AU31" s="2107"/>
      <c r="AV31" s="2107"/>
      <c r="AW31" s="2129"/>
      <c r="AX31" s="2130"/>
      <c r="AY31" s="2130"/>
      <c r="AZ31" s="2130"/>
      <c r="BA31" s="2130"/>
      <c r="BB31" s="2130"/>
      <c r="BC31" s="2130"/>
      <c r="BD31" s="2130"/>
      <c r="BE31" s="2130"/>
      <c r="BF31" s="2130"/>
      <c r="BG31" s="2130"/>
      <c r="BH31" s="2130"/>
      <c r="BI31" s="2131"/>
    </row>
    <row r="32" spans="1:61" ht="15.75" customHeight="1" x14ac:dyDescent="0.15">
      <c r="A32" s="2087" t="s">
        <v>900</v>
      </c>
      <c r="B32" s="2087"/>
      <c r="C32" s="2087"/>
      <c r="D32" s="2087"/>
      <c r="E32" s="2087"/>
      <c r="F32" s="2087"/>
      <c r="G32" s="2087"/>
      <c r="H32" s="2087"/>
      <c r="I32" s="2087"/>
      <c r="J32" s="2087"/>
      <c r="K32" s="2087"/>
      <c r="L32" s="2087"/>
      <c r="M32" s="2087"/>
      <c r="N32" s="2087"/>
      <c r="O32" s="2087"/>
      <c r="P32" s="2087"/>
      <c r="Q32" s="2087"/>
      <c r="R32" s="2087"/>
      <c r="S32" s="2087"/>
      <c r="T32" s="2087"/>
      <c r="U32" s="2087" t="s">
        <v>910</v>
      </c>
      <c r="V32" s="2087"/>
      <c r="W32" s="2087"/>
      <c r="X32" s="2087"/>
      <c r="Y32" s="2087"/>
      <c r="Z32" s="2087"/>
      <c r="AA32" s="2087"/>
      <c r="AB32" s="2087"/>
      <c r="AC32" s="2087"/>
      <c r="AD32" s="2087"/>
      <c r="AE32" s="2087"/>
      <c r="AF32" s="2087"/>
      <c r="AG32" s="2087"/>
      <c r="AH32" s="2087"/>
      <c r="AI32" s="2087"/>
      <c r="AJ32" s="2087"/>
      <c r="AK32" s="2087" t="s">
        <v>911</v>
      </c>
      <c r="AL32" s="2087"/>
      <c r="AM32" s="2087"/>
      <c r="AN32" s="2087"/>
      <c r="AO32" s="2087"/>
      <c r="AP32" s="2087"/>
      <c r="AQ32" s="2087"/>
      <c r="AR32" s="2087"/>
      <c r="AS32" s="2087"/>
      <c r="AT32" s="2087"/>
      <c r="AU32" s="2087"/>
      <c r="AV32" s="2087"/>
      <c r="AW32" s="2087"/>
      <c r="AX32" s="2087"/>
      <c r="AY32" s="2087"/>
      <c r="AZ32" s="2087"/>
      <c r="BA32" s="2087"/>
      <c r="BB32" s="2087"/>
      <c r="BC32" s="2087"/>
      <c r="BD32" s="2087"/>
      <c r="BE32" s="2087"/>
      <c r="BF32" s="2087"/>
      <c r="BG32" s="2087"/>
      <c r="BH32" s="2087"/>
      <c r="BI32" s="2087"/>
    </row>
    <row r="33" spans="1:61" ht="15.75" customHeight="1" x14ac:dyDescent="0.15">
      <c r="A33" s="2085" t="s">
        <v>901</v>
      </c>
      <c r="B33" s="2085"/>
      <c r="C33" s="2085"/>
      <c r="D33" s="2085" t="s">
        <v>902</v>
      </c>
      <c r="E33" s="2085"/>
      <c r="F33" s="2085"/>
      <c r="G33" s="2085"/>
      <c r="H33" s="2085"/>
      <c r="I33" s="2085"/>
      <c r="J33" s="2085"/>
      <c r="K33" s="2085"/>
      <c r="L33" s="2085"/>
      <c r="M33" s="2085"/>
      <c r="N33" s="2085"/>
      <c r="O33" s="2085"/>
      <c r="P33" s="2085"/>
      <c r="Q33" s="2085"/>
      <c r="R33" s="2085"/>
      <c r="S33" s="2085"/>
      <c r="T33" s="2085"/>
      <c r="U33" s="2085" t="s">
        <v>903</v>
      </c>
      <c r="V33" s="2085"/>
      <c r="W33" s="2085"/>
      <c r="X33" s="2085"/>
      <c r="Y33" s="2085" t="s">
        <v>905</v>
      </c>
      <c r="Z33" s="2085"/>
      <c r="AA33" s="2085"/>
      <c r="AB33" s="2085"/>
      <c r="AC33" s="2085" t="s">
        <v>907</v>
      </c>
      <c r="AD33" s="2085"/>
      <c r="AE33" s="2085"/>
      <c r="AF33" s="2085"/>
      <c r="AG33" s="2085" t="s">
        <v>908</v>
      </c>
      <c r="AH33" s="2085"/>
      <c r="AI33" s="2085"/>
      <c r="AJ33" s="2085"/>
      <c r="AK33" s="2085" t="s">
        <v>936</v>
      </c>
      <c r="AL33" s="2085"/>
      <c r="AM33" s="2085"/>
      <c r="AN33" s="2085"/>
      <c r="AO33" s="2085"/>
      <c r="AP33" s="2085"/>
      <c r="AQ33" s="2085"/>
      <c r="AR33" s="2085"/>
      <c r="AS33" s="2085"/>
      <c r="AT33" s="2085"/>
      <c r="AU33" s="2085"/>
      <c r="AV33" s="2085"/>
      <c r="AW33" s="2085"/>
      <c r="AX33" s="2085"/>
      <c r="AY33" s="2085"/>
      <c r="AZ33" s="2085"/>
      <c r="BA33" s="2085"/>
      <c r="BB33" s="2085"/>
      <c r="BC33" s="2085"/>
      <c r="BD33" s="2085"/>
      <c r="BE33" s="2085"/>
      <c r="BF33" s="2085"/>
      <c r="BG33" s="2085"/>
      <c r="BH33" s="2085"/>
      <c r="BI33" s="2085"/>
    </row>
    <row r="34" spans="1:61" ht="15.75" customHeight="1" x14ac:dyDescent="0.15">
      <c r="A34" s="2086"/>
      <c r="B34" s="2086"/>
      <c r="C34" s="2086"/>
      <c r="D34" s="2086"/>
      <c r="E34" s="2086"/>
      <c r="F34" s="2086"/>
      <c r="G34" s="2086"/>
      <c r="H34" s="2086"/>
      <c r="I34" s="2086"/>
      <c r="J34" s="2086"/>
      <c r="K34" s="2086"/>
      <c r="L34" s="2086"/>
      <c r="M34" s="2086"/>
      <c r="N34" s="2086"/>
      <c r="O34" s="2086"/>
      <c r="P34" s="2086"/>
      <c r="Q34" s="2086"/>
      <c r="R34" s="2086"/>
      <c r="S34" s="2086"/>
      <c r="T34" s="2086"/>
      <c r="U34" s="2086" t="s">
        <v>904</v>
      </c>
      <c r="V34" s="2086"/>
      <c r="W34" s="2086"/>
      <c r="X34" s="2086"/>
      <c r="Y34" s="2086" t="s">
        <v>906</v>
      </c>
      <c r="Z34" s="2086"/>
      <c r="AA34" s="2086"/>
      <c r="AB34" s="2086"/>
      <c r="AC34" s="2086"/>
      <c r="AD34" s="2086"/>
      <c r="AE34" s="2086"/>
      <c r="AF34" s="2086"/>
      <c r="AG34" s="2086" t="s">
        <v>909</v>
      </c>
      <c r="AH34" s="2086"/>
      <c r="AI34" s="2086"/>
      <c r="AJ34" s="2086"/>
      <c r="AK34" s="2086"/>
      <c r="AL34" s="2086"/>
      <c r="AM34" s="2086"/>
      <c r="AN34" s="2086"/>
      <c r="AO34" s="2086"/>
      <c r="AP34" s="2086"/>
      <c r="AQ34" s="2086"/>
      <c r="AR34" s="2086"/>
      <c r="AS34" s="2086"/>
      <c r="AT34" s="2086"/>
      <c r="AU34" s="2086"/>
      <c r="AV34" s="2086"/>
      <c r="AW34" s="2086"/>
      <c r="AX34" s="2086"/>
      <c r="AY34" s="2086"/>
      <c r="AZ34" s="2086"/>
      <c r="BA34" s="2086"/>
      <c r="BB34" s="2086"/>
      <c r="BC34" s="2086"/>
      <c r="BD34" s="2086"/>
      <c r="BE34" s="2086"/>
      <c r="BF34" s="2086"/>
      <c r="BG34" s="2086"/>
      <c r="BH34" s="2086"/>
      <c r="BI34" s="2086"/>
    </row>
    <row r="35" spans="1:61" ht="15.75" customHeight="1" x14ac:dyDescent="0.15">
      <c r="A35" s="2098"/>
      <c r="B35" s="2098"/>
      <c r="C35" s="2098"/>
      <c r="D35" s="2098"/>
      <c r="E35" s="2098"/>
      <c r="F35" s="2098"/>
      <c r="G35" s="2098"/>
      <c r="H35" s="2098"/>
      <c r="I35" s="2098"/>
      <c r="J35" s="2098"/>
      <c r="K35" s="2098"/>
      <c r="L35" s="2098"/>
      <c r="M35" s="2098"/>
      <c r="N35" s="2098"/>
      <c r="O35" s="2098"/>
      <c r="P35" s="2098"/>
      <c r="Q35" s="2098"/>
      <c r="R35" s="2098"/>
      <c r="S35" s="2098"/>
      <c r="T35" s="2098"/>
      <c r="U35" s="2102"/>
      <c r="V35" s="2102"/>
      <c r="W35" s="2102"/>
      <c r="X35" s="2102"/>
      <c r="Y35" s="2102"/>
      <c r="Z35" s="2102"/>
      <c r="AA35" s="2102"/>
      <c r="AB35" s="2102"/>
      <c r="AC35" s="2102"/>
      <c r="AD35" s="2102"/>
      <c r="AE35" s="2102"/>
      <c r="AF35" s="2102"/>
      <c r="AG35" s="2102"/>
      <c r="AH35" s="2102"/>
      <c r="AI35" s="2102"/>
      <c r="AJ35" s="2102"/>
      <c r="AK35" s="2106"/>
      <c r="AL35" s="2106"/>
      <c r="AM35" s="2106"/>
      <c r="AN35" s="2106"/>
      <c r="AO35" s="2106"/>
      <c r="AP35" s="2106"/>
      <c r="AQ35" s="2106"/>
      <c r="AR35" s="2106"/>
      <c r="AS35" s="2106"/>
      <c r="AT35" s="2106"/>
      <c r="AU35" s="2106"/>
      <c r="AV35" s="2106"/>
      <c r="AW35" s="2106"/>
      <c r="AX35" s="2106"/>
      <c r="AY35" s="2106"/>
      <c r="AZ35" s="2106"/>
      <c r="BA35" s="2106"/>
      <c r="BB35" s="2106"/>
      <c r="BC35" s="2106"/>
      <c r="BD35" s="2106"/>
      <c r="BE35" s="2106"/>
      <c r="BF35" s="2106"/>
      <c r="BG35" s="2106"/>
      <c r="BH35" s="2106"/>
      <c r="BI35" s="2106"/>
    </row>
    <row r="36" spans="1:61" ht="15.75" customHeight="1" x14ac:dyDescent="0.15">
      <c r="A36" s="2097"/>
      <c r="B36" s="2097"/>
      <c r="C36" s="2097"/>
      <c r="D36" s="2097"/>
      <c r="E36" s="2097"/>
      <c r="F36" s="2097"/>
      <c r="G36" s="2097"/>
      <c r="H36" s="2097"/>
      <c r="I36" s="2097"/>
      <c r="J36" s="2097"/>
      <c r="K36" s="2097"/>
      <c r="L36" s="2097"/>
      <c r="M36" s="2097"/>
      <c r="N36" s="2097"/>
      <c r="O36" s="2097"/>
      <c r="P36" s="2097"/>
      <c r="Q36" s="2097"/>
      <c r="R36" s="2097"/>
      <c r="S36" s="2097"/>
      <c r="T36" s="2097"/>
      <c r="U36" s="2103"/>
      <c r="V36" s="2103"/>
      <c r="W36" s="2103"/>
      <c r="X36" s="2103"/>
      <c r="Y36" s="2103"/>
      <c r="Z36" s="2103"/>
      <c r="AA36" s="2103"/>
      <c r="AB36" s="2103"/>
      <c r="AC36" s="2103"/>
      <c r="AD36" s="2103"/>
      <c r="AE36" s="2103"/>
      <c r="AF36" s="2103"/>
      <c r="AG36" s="2103"/>
      <c r="AH36" s="2103"/>
      <c r="AI36" s="2103"/>
      <c r="AJ36" s="2103"/>
      <c r="AK36" s="2104"/>
      <c r="AL36" s="2104"/>
      <c r="AM36" s="2104"/>
      <c r="AN36" s="2104"/>
      <c r="AO36" s="2104"/>
      <c r="AP36" s="2104"/>
      <c r="AQ36" s="2104"/>
      <c r="AR36" s="2104"/>
      <c r="AS36" s="2104"/>
      <c r="AT36" s="2104"/>
      <c r="AU36" s="2104"/>
      <c r="AV36" s="2104"/>
      <c r="AW36" s="2104"/>
      <c r="AX36" s="2104"/>
      <c r="AY36" s="2104"/>
      <c r="AZ36" s="2104"/>
      <c r="BA36" s="2104"/>
      <c r="BB36" s="2104"/>
      <c r="BC36" s="2104"/>
      <c r="BD36" s="2104"/>
      <c r="BE36" s="2104"/>
      <c r="BF36" s="2104"/>
      <c r="BG36" s="2104"/>
      <c r="BH36" s="2104"/>
      <c r="BI36" s="2104"/>
    </row>
    <row r="37" spans="1:61" ht="15.75" customHeight="1" x14ac:dyDescent="0.15">
      <c r="A37" s="2097"/>
      <c r="B37" s="2097"/>
      <c r="C37" s="2097"/>
      <c r="D37" s="2097"/>
      <c r="E37" s="2097"/>
      <c r="F37" s="2097"/>
      <c r="G37" s="2097"/>
      <c r="H37" s="2097"/>
      <c r="I37" s="2097"/>
      <c r="J37" s="2097"/>
      <c r="K37" s="2097"/>
      <c r="L37" s="2097"/>
      <c r="M37" s="2097"/>
      <c r="N37" s="2097"/>
      <c r="O37" s="2097"/>
      <c r="P37" s="2097"/>
      <c r="Q37" s="2097"/>
      <c r="R37" s="2097"/>
      <c r="S37" s="2097"/>
      <c r="T37" s="2097"/>
      <c r="U37" s="2103"/>
      <c r="V37" s="2103"/>
      <c r="W37" s="2103"/>
      <c r="X37" s="2103"/>
      <c r="Y37" s="2103"/>
      <c r="Z37" s="2103"/>
      <c r="AA37" s="2103"/>
      <c r="AB37" s="2103"/>
      <c r="AC37" s="2103"/>
      <c r="AD37" s="2103"/>
      <c r="AE37" s="2103"/>
      <c r="AF37" s="2103"/>
      <c r="AG37" s="2103"/>
      <c r="AH37" s="2103"/>
      <c r="AI37" s="2103"/>
      <c r="AJ37" s="2103"/>
      <c r="AK37" s="2104"/>
      <c r="AL37" s="2104"/>
      <c r="AM37" s="2104"/>
      <c r="AN37" s="2104"/>
      <c r="AO37" s="2104"/>
      <c r="AP37" s="2104"/>
      <c r="AQ37" s="2104"/>
      <c r="AR37" s="2104"/>
      <c r="AS37" s="2104"/>
      <c r="AT37" s="2104"/>
      <c r="AU37" s="2104"/>
      <c r="AV37" s="2104"/>
      <c r="AW37" s="2104"/>
      <c r="AX37" s="2104"/>
      <c r="AY37" s="2104"/>
      <c r="AZ37" s="2104"/>
      <c r="BA37" s="2104"/>
      <c r="BB37" s="2104"/>
      <c r="BC37" s="2104"/>
      <c r="BD37" s="2104"/>
      <c r="BE37" s="2104"/>
      <c r="BF37" s="2104"/>
      <c r="BG37" s="2104"/>
      <c r="BH37" s="2104"/>
      <c r="BI37" s="2104"/>
    </row>
    <row r="38" spans="1:61" ht="15.75" customHeight="1" x14ac:dyDescent="0.15">
      <c r="A38" s="2097"/>
      <c r="B38" s="2097"/>
      <c r="C38" s="2097"/>
      <c r="D38" s="2097"/>
      <c r="E38" s="2097"/>
      <c r="F38" s="2097"/>
      <c r="G38" s="2097"/>
      <c r="H38" s="2097"/>
      <c r="I38" s="2097"/>
      <c r="J38" s="2097"/>
      <c r="K38" s="2097"/>
      <c r="L38" s="2097"/>
      <c r="M38" s="2097"/>
      <c r="N38" s="2097"/>
      <c r="O38" s="2097"/>
      <c r="P38" s="2097"/>
      <c r="Q38" s="2097"/>
      <c r="R38" s="2097"/>
      <c r="S38" s="2097"/>
      <c r="T38" s="2097"/>
      <c r="U38" s="2103"/>
      <c r="V38" s="2103"/>
      <c r="W38" s="2103"/>
      <c r="X38" s="2103"/>
      <c r="Y38" s="2103"/>
      <c r="Z38" s="2103"/>
      <c r="AA38" s="2103"/>
      <c r="AB38" s="2103"/>
      <c r="AC38" s="2103"/>
      <c r="AD38" s="2103"/>
      <c r="AE38" s="2103"/>
      <c r="AF38" s="2103"/>
      <c r="AG38" s="2103"/>
      <c r="AH38" s="2103"/>
      <c r="AI38" s="2103"/>
      <c r="AJ38" s="2103"/>
      <c r="AK38" s="2104"/>
      <c r="AL38" s="2104"/>
      <c r="AM38" s="2104"/>
      <c r="AN38" s="2104"/>
      <c r="AO38" s="2104"/>
      <c r="AP38" s="2104"/>
      <c r="AQ38" s="2104"/>
      <c r="AR38" s="2104"/>
      <c r="AS38" s="2104"/>
      <c r="AT38" s="2104"/>
      <c r="AU38" s="2104"/>
      <c r="AV38" s="2104"/>
      <c r="AW38" s="2104"/>
      <c r="AX38" s="2104"/>
      <c r="AY38" s="2104"/>
      <c r="AZ38" s="2104"/>
      <c r="BA38" s="2104"/>
      <c r="BB38" s="2104"/>
      <c r="BC38" s="2104"/>
      <c r="BD38" s="2104"/>
      <c r="BE38" s="2104"/>
      <c r="BF38" s="2104"/>
      <c r="BG38" s="2104"/>
      <c r="BH38" s="2104"/>
      <c r="BI38" s="2104"/>
    </row>
    <row r="39" spans="1:61" ht="15.75" customHeight="1" x14ac:dyDescent="0.15">
      <c r="A39" s="2097"/>
      <c r="B39" s="2097"/>
      <c r="C39" s="2097"/>
      <c r="D39" s="2097"/>
      <c r="E39" s="2097"/>
      <c r="F39" s="2097"/>
      <c r="G39" s="2097"/>
      <c r="H39" s="2097"/>
      <c r="I39" s="2097"/>
      <c r="J39" s="2097"/>
      <c r="K39" s="2097"/>
      <c r="L39" s="2097"/>
      <c r="M39" s="2097"/>
      <c r="N39" s="2097"/>
      <c r="O39" s="2097"/>
      <c r="P39" s="2097"/>
      <c r="Q39" s="2097"/>
      <c r="R39" s="2097"/>
      <c r="S39" s="2097"/>
      <c r="T39" s="2097"/>
      <c r="U39" s="2103"/>
      <c r="V39" s="2103"/>
      <c r="W39" s="2103"/>
      <c r="X39" s="2103"/>
      <c r="Y39" s="2103"/>
      <c r="Z39" s="2103"/>
      <c r="AA39" s="2103"/>
      <c r="AB39" s="2103"/>
      <c r="AC39" s="2103"/>
      <c r="AD39" s="2103"/>
      <c r="AE39" s="2103"/>
      <c r="AF39" s="2103"/>
      <c r="AG39" s="2103"/>
      <c r="AH39" s="2103"/>
      <c r="AI39" s="2103"/>
      <c r="AJ39" s="2103"/>
      <c r="AK39" s="2104"/>
      <c r="AL39" s="2104"/>
      <c r="AM39" s="2104"/>
      <c r="AN39" s="2104"/>
      <c r="AO39" s="2104"/>
      <c r="AP39" s="2104"/>
      <c r="AQ39" s="2104"/>
      <c r="AR39" s="2104"/>
      <c r="AS39" s="2104"/>
      <c r="AT39" s="2104"/>
      <c r="AU39" s="2104"/>
      <c r="AV39" s="2104"/>
      <c r="AW39" s="2104"/>
      <c r="AX39" s="2104"/>
      <c r="AY39" s="2104"/>
      <c r="AZ39" s="2104"/>
      <c r="BA39" s="2104"/>
      <c r="BB39" s="2104"/>
      <c r="BC39" s="2104"/>
      <c r="BD39" s="2104"/>
      <c r="BE39" s="2104"/>
      <c r="BF39" s="2104"/>
      <c r="BG39" s="2104"/>
      <c r="BH39" s="2104"/>
      <c r="BI39" s="2104"/>
    </row>
    <row r="40" spans="1:61" ht="15.75" customHeight="1" x14ac:dyDescent="0.15">
      <c r="A40" s="2097"/>
      <c r="B40" s="2097"/>
      <c r="C40" s="2097"/>
      <c r="D40" s="2097"/>
      <c r="E40" s="2097"/>
      <c r="F40" s="2097"/>
      <c r="G40" s="2097"/>
      <c r="H40" s="2097"/>
      <c r="I40" s="2097"/>
      <c r="J40" s="2097"/>
      <c r="K40" s="2097"/>
      <c r="L40" s="2097"/>
      <c r="M40" s="2097"/>
      <c r="N40" s="2097"/>
      <c r="O40" s="2097"/>
      <c r="P40" s="2097"/>
      <c r="Q40" s="2097"/>
      <c r="R40" s="2097"/>
      <c r="S40" s="2097"/>
      <c r="T40" s="2097"/>
      <c r="U40" s="2103"/>
      <c r="V40" s="2103"/>
      <c r="W40" s="2103"/>
      <c r="X40" s="2103"/>
      <c r="Y40" s="2103"/>
      <c r="Z40" s="2103"/>
      <c r="AA40" s="2103"/>
      <c r="AB40" s="2103"/>
      <c r="AC40" s="2103"/>
      <c r="AD40" s="2103"/>
      <c r="AE40" s="2103"/>
      <c r="AF40" s="2103"/>
      <c r="AG40" s="2103"/>
      <c r="AH40" s="2103"/>
      <c r="AI40" s="2103"/>
      <c r="AJ40" s="2103"/>
      <c r="AK40" s="2104"/>
      <c r="AL40" s="2104"/>
      <c r="AM40" s="2104"/>
      <c r="AN40" s="2104"/>
      <c r="AO40" s="2104"/>
      <c r="AP40" s="2104"/>
      <c r="AQ40" s="2104"/>
      <c r="AR40" s="2104"/>
      <c r="AS40" s="2104"/>
      <c r="AT40" s="2104"/>
      <c r="AU40" s="2104"/>
      <c r="AV40" s="2104"/>
      <c r="AW40" s="2104"/>
      <c r="AX40" s="2104"/>
      <c r="AY40" s="2104"/>
      <c r="AZ40" s="2104"/>
      <c r="BA40" s="2104"/>
      <c r="BB40" s="2104"/>
      <c r="BC40" s="2104"/>
      <c r="BD40" s="2104"/>
      <c r="BE40" s="2104"/>
      <c r="BF40" s="2104"/>
      <c r="BG40" s="2104"/>
      <c r="BH40" s="2104"/>
      <c r="BI40" s="2104"/>
    </row>
    <row r="41" spans="1:61" ht="15.75" customHeight="1" x14ac:dyDescent="0.15">
      <c r="A41" s="2097"/>
      <c r="B41" s="2097"/>
      <c r="C41" s="2097"/>
      <c r="D41" s="2097"/>
      <c r="E41" s="2097"/>
      <c r="F41" s="2097"/>
      <c r="G41" s="2097"/>
      <c r="H41" s="2097"/>
      <c r="I41" s="2097"/>
      <c r="J41" s="2097"/>
      <c r="K41" s="2097"/>
      <c r="L41" s="2097"/>
      <c r="M41" s="2097"/>
      <c r="N41" s="2097"/>
      <c r="O41" s="2097"/>
      <c r="P41" s="2097"/>
      <c r="Q41" s="2097"/>
      <c r="R41" s="2097"/>
      <c r="S41" s="2097"/>
      <c r="T41" s="2097"/>
      <c r="U41" s="2103"/>
      <c r="V41" s="2103"/>
      <c r="W41" s="2103"/>
      <c r="X41" s="2103"/>
      <c r="Y41" s="2103"/>
      <c r="Z41" s="2103"/>
      <c r="AA41" s="2103"/>
      <c r="AB41" s="2103"/>
      <c r="AC41" s="2103"/>
      <c r="AD41" s="2103"/>
      <c r="AE41" s="2103"/>
      <c r="AF41" s="2103"/>
      <c r="AG41" s="2103"/>
      <c r="AH41" s="2103"/>
      <c r="AI41" s="2103"/>
      <c r="AJ41" s="2103"/>
      <c r="AK41" s="2104"/>
      <c r="AL41" s="2104"/>
      <c r="AM41" s="2104"/>
      <c r="AN41" s="2104"/>
      <c r="AO41" s="2104"/>
      <c r="AP41" s="2104"/>
      <c r="AQ41" s="2104"/>
      <c r="AR41" s="2104"/>
      <c r="AS41" s="2104"/>
      <c r="AT41" s="2104"/>
      <c r="AU41" s="2104"/>
      <c r="AV41" s="2104"/>
      <c r="AW41" s="2104"/>
      <c r="AX41" s="2104"/>
      <c r="AY41" s="2104"/>
      <c r="AZ41" s="2104"/>
      <c r="BA41" s="2104"/>
      <c r="BB41" s="2104"/>
      <c r="BC41" s="2104"/>
      <c r="BD41" s="2104"/>
      <c r="BE41" s="2104"/>
      <c r="BF41" s="2104"/>
      <c r="BG41" s="2104"/>
      <c r="BH41" s="2104"/>
      <c r="BI41" s="2104"/>
    </row>
    <row r="42" spans="1:61" ht="15.75" customHeight="1" x14ac:dyDescent="0.15">
      <c r="A42" s="2097"/>
      <c r="B42" s="2097"/>
      <c r="C42" s="2097"/>
      <c r="D42" s="2097"/>
      <c r="E42" s="2097"/>
      <c r="F42" s="2097"/>
      <c r="G42" s="2097"/>
      <c r="H42" s="2097"/>
      <c r="I42" s="2097"/>
      <c r="J42" s="2097"/>
      <c r="K42" s="2097"/>
      <c r="L42" s="2097"/>
      <c r="M42" s="2097"/>
      <c r="N42" s="2097"/>
      <c r="O42" s="2097"/>
      <c r="P42" s="2097"/>
      <c r="Q42" s="2097"/>
      <c r="R42" s="2097"/>
      <c r="S42" s="2097"/>
      <c r="T42" s="2097"/>
      <c r="U42" s="2103"/>
      <c r="V42" s="2103"/>
      <c r="W42" s="2103"/>
      <c r="X42" s="2103"/>
      <c r="Y42" s="2103"/>
      <c r="Z42" s="2103"/>
      <c r="AA42" s="2103"/>
      <c r="AB42" s="2103"/>
      <c r="AC42" s="2103"/>
      <c r="AD42" s="2103"/>
      <c r="AE42" s="2103"/>
      <c r="AF42" s="2103"/>
      <c r="AG42" s="2103"/>
      <c r="AH42" s="2103"/>
      <c r="AI42" s="2103"/>
      <c r="AJ42" s="2103"/>
      <c r="AK42" s="2104"/>
      <c r="AL42" s="2104"/>
      <c r="AM42" s="2104"/>
      <c r="AN42" s="2104"/>
      <c r="AO42" s="2104"/>
      <c r="AP42" s="2104"/>
      <c r="AQ42" s="2104"/>
      <c r="AR42" s="2104"/>
      <c r="AS42" s="2104"/>
      <c r="AT42" s="2104"/>
      <c r="AU42" s="2104"/>
      <c r="AV42" s="2104"/>
      <c r="AW42" s="2104"/>
      <c r="AX42" s="2104"/>
      <c r="AY42" s="2104"/>
      <c r="AZ42" s="2104"/>
      <c r="BA42" s="2104"/>
      <c r="BB42" s="2104"/>
      <c r="BC42" s="2104"/>
      <c r="BD42" s="2104"/>
      <c r="BE42" s="2104"/>
      <c r="BF42" s="2104"/>
      <c r="BG42" s="2104"/>
      <c r="BH42" s="2104"/>
      <c r="BI42" s="2104"/>
    </row>
    <row r="43" spans="1:61" ht="15.75" customHeight="1" x14ac:dyDescent="0.15">
      <c r="A43" s="2097"/>
      <c r="B43" s="2097"/>
      <c r="C43" s="2097"/>
      <c r="D43" s="2097"/>
      <c r="E43" s="2097"/>
      <c r="F43" s="2097"/>
      <c r="G43" s="2097"/>
      <c r="H43" s="2097"/>
      <c r="I43" s="2097"/>
      <c r="J43" s="2097"/>
      <c r="K43" s="2097"/>
      <c r="L43" s="2097"/>
      <c r="M43" s="2097"/>
      <c r="N43" s="2097"/>
      <c r="O43" s="2097"/>
      <c r="P43" s="2097"/>
      <c r="Q43" s="2097"/>
      <c r="R43" s="2097"/>
      <c r="S43" s="2097"/>
      <c r="T43" s="2097"/>
      <c r="U43" s="2103"/>
      <c r="V43" s="2103"/>
      <c r="W43" s="2103"/>
      <c r="X43" s="2103"/>
      <c r="Y43" s="2103"/>
      <c r="Z43" s="2103"/>
      <c r="AA43" s="2103"/>
      <c r="AB43" s="2103"/>
      <c r="AC43" s="2103"/>
      <c r="AD43" s="2103"/>
      <c r="AE43" s="2103"/>
      <c r="AF43" s="2103"/>
      <c r="AG43" s="2103"/>
      <c r="AH43" s="2103"/>
      <c r="AI43" s="2103"/>
      <c r="AJ43" s="2103"/>
      <c r="AK43" s="2104"/>
      <c r="AL43" s="2104"/>
      <c r="AM43" s="2104"/>
      <c r="AN43" s="2104"/>
      <c r="AO43" s="2104"/>
      <c r="AP43" s="2104"/>
      <c r="AQ43" s="2104"/>
      <c r="AR43" s="2104"/>
      <c r="AS43" s="2104"/>
      <c r="AT43" s="2104"/>
      <c r="AU43" s="2104"/>
      <c r="AV43" s="2104"/>
      <c r="AW43" s="2104"/>
      <c r="AX43" s="2104"/>
      <c r="AY43" s="2104"/>
      <c r="AZ43" s="2104"/>
      <c r="BA43" s="2104"/>
      <c r="BB43" s="2104"/>
      <c r="BC43" s="2104"/>
      <c r="BD43" s="2104"/>
      <c r="BE43" s="2104"/>
      <c r="BF43" s="2104"/>
      <c r="BG43" s="2104"/>
      <c r="BH43" s="2104"/>
      <c r="BI43" s="2104"/>
    </row>
    <row r="44" spans="1:61" ht="15.75" customHeight="1" x14ac:dyDescent="0.15">
      <c r="A44" s="2097"/>
      <c r="B44" s="2097"/>
      <c r="C44" s="2097"/>
      <c r="D44" s="2097"/>
      <c r="E44" s="2097"/>
      <c r="F44" s="2097"/>
      <c r="G44" s="2097"/>
      <c r="H44" s="2097"/>
      <c r="I44" s="2097"/>
      <c r="J44" s="2097"/>
      <c r="K44" s="2097"/>
      <c r="L44" s="2097"/>
      <c r="M44" s="2097"/>
      <c r="N44" s="2097"/>
      <c r="O44" s="2097"/>
      <c r="P44" s="2097"/>
      <c r="Q44" s="2097"/>
      <c r="R44" s="2097"/>
      <c r="S44" s="2097"/>
      <c r="T44" s="2097"/>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c r="AS44" s="2104"/>
      <c r="AT44" s="2104"/>
      <c r="AU44" s="2104"/>
      <c r="AV44" s="2104"/>
      <c r="AW44" s="2104"/>
      <c r="AX44" s="2104"/>
      <c r="AY44" s="2104"/>
      <c r="AZ44" s="2104"/>
      <c r="BA44" s="2104"/>
      <c r="BB44" s="2104"/>
      <c r="BC44" s="2104"/>
      <c r="BD44" s="2104"/>
      <c r="BE44" s="2104"/>
      <c r="BF44" s="2104"/>
      <c r="BG44" s="2104"/>
      <c r="BH44" s="2104"/>
      <c r="BI44" s="2104"/>
    </row>
    <row r="45" spans="1:61" ht="15.75" customHeight="1" x14ac:dyDescent="0.15">
      <c r="A45" s="2097"/>
      <c r="B45" s="2097"/>
      <c r="C45" s="2097"/>
      <c r="D45" s="2097"/>
      <c r="E45" s="2097"/>
      <c r="F45" s="2097"/>
      <c r="G45" s="2097"/>
      <c r="H45" s="2097"/>
      <c r="I45" s="2097"/>
      <c r="J45" s="2097"/>
      <c r="K45" s="2097"/>
      <c r="L45" s="2097"/>
      <c r="M45" s="2097"/>
      <c r="N45" s="2097"/>
      <c r="O45" s="2097"/>
      <c r="P45" s="2097"/>
      <c r="Q45" s="2097"/>
      <c r="R45" s="2097"/>
      <c r="S45" s="2097"/>
      <c r="T45" s="2097"/>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c r="AS45" s="2104"/>
      <c r="AT45" s="2104"/>
      <c r="AU45" s="2104"/>
      <c r="AV45" s="2104"/>
      <c r="AW45" s="2104"/>
      <c r="AX45" s="2104"/>
      <c r="AY45" s="2104"/>
      <c r="AZ45" s="2104"/>
      <c r="BA45" s="2104"/>
      <c r="BB45" s="2104"/>
      <c r="BC45" s="2104"/>
      <c r="BD45" s="2104"/>
      <c r="BE45" s="2104"/>
      <c r="BF45" s="2104"/>
      <c r="BG45" s="2104"/>
      <c r="BH45" s="2104"/>
      <c r="BI45" s="2104"/>
    </row>
    <row r="46" spans="1:61" ht="15.75" customHeight="1" x14ac:dyDescent="0.15">
      <c r="A46" s="2097"/>
      <c r="B46" s="2097"/>
      <c r="C46" s="2097"/>
      <c r="D46" s="2097"/>
      <c r="E46" s="2097"/>
      <c r="F46" s="2097"/>
      <c r="G46" s="2097"/>
      <c r="H46" s="2097"/>
      <c r="I46" s="2097"/>
      <c r="J46" s="2097"/>
      <c r="K46" s="2097"/>
      <c r="L46" s="2097"/>
      <c r="M46" s="2097"/>
      <c r="N46" s="2097"/>
      <c r="O46" s="2097"/>
      <c r="P46" s="2097"/>
      <c r="Q46" s="2097"/>
      <c r="R46" s="2097"/>
      <c r="S46" s="2097"/>
      <c r="T46" s="2097"/>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2104"/>
      <c r="AP46" s="2104"/>
      <c r="AQ46" s="2104"/>
      <c r="AR46" s="2104"/>
      <c r="AS46" s="2104"/>
      <c r="AT46" s="2104"/>
      <c r="AU46" s="2104"/>
      <c r="AV46" s="2104"/>
      <c r="AW46" s="2104"/>
      <c r="AX46" s="2104"/>
      <c r="AY46" s="2104"/>
      <c r="AZ46" s="2104"/>
      <c r="BA46" s="2104"/>
      <c r="BB46" s="2104"/>
      <c r="BC46" s="2104"/>
      <c r="BD46" s="2104"/>
      <c r="BE46" s="2104"/>
      <c r="BF46" s="2104"/>
      <c r="BG46" s="2104"/>
      <c r="BH46" s="2104"/>
      <c r="BI46" s="2104"/>
    </row>
    <row r="47" spans="1:61" ht="15.75" customHeight="1" x14ac:dyDescent="0.15">
      <c r="A47" s="2097"/>
      <c r="B47" s="2097"/>
      <c r="C47" s="2097"/>
      <c r="D47" s="2097"/>
      <c r="E47" s="2097"/>
      <c r="F47" s="2097"/>
      <c r="G47" s="2097"/>
      <c r="H47" s="2097"/>
      <c r="I47" s="2097"/>
      <c r="J47" s="2097"/>
      <c r="K47" s="2097"/>
      <c r="L47" s="2097"/>
      <c r="M47" s="2097"/>
      <c r="N47" s="2097"/>
      <c r="O47" s="2097"/>
      <c r="P47" s="2097"/>
      <c r="Q47" s="2097"/>
      <c r="R47" s="2097"/>
      <c r="S47" s="2097"/>
      <c r="T47" s="2097"/>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c r="AS47" s="2104"/>
      <c r="AT47" s="2104"/>
      <c r="AU47" s="2104"/>
      <c r="AV47" s="2104"/>
      <c r="AW47" s="2104"/>
      <c r="AX47" s="2104"/>
      <c r="AY47" s="2104"/>
      <c r="AZ47" s="2104"/>
      <c r="BA47" s="2104"/>
      <c r="BB47" s="2104"/>
      <c r="BC47" s="2104"/>
      <c r="BD47" s="2104"/>
      <c r="BE47" s="2104"/>
      <c r="BF47" s="2104"/>
      <c r="BG47" s="2104"/>
      <c r="BH47" s="2104"/>
      <c r="BI47" s="2104"/>
    </row>
    <row r="48" spans="1:61" ht="15.75" customHeight="1" x14ac:dyDescent="0.15">
      <c r="A48" s="2097"/>
      <c r="B48" s="2097"/>
      <c r="C48" s="2097"/>
      <c r="D48" s="2097"/>
      <c r="E48" s="2097"/>
      <c r="F48" s="2097"/>
      <c r="G48" s="2097"/>
      <c r="H48" s="2097"/>
      <c r="I48" s="2097"/>
      <c r="J48" s="2097"/>
      <c r="K48" s="2097"/>
      <c r="L48" s="2097"/>
      <c r="M48" s="2097"/>
      <c r="N48" s="2097"/>
      <c r="O48" s="2097"/>
      <c r="P48" s="2097"/>
      <c r="Q48" s="2097"/>
      <c r="R48" s="2097"/>
      <c r="S48" s="2097"/>
      <c r="T48" s="2097"/>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c r="AS48" s="2104"/>
      <c r="AT48" s="2104"/>
      <c r="AU48" s="2104"/>
      <c r="AV48" s="2104"/>
      <c r="AW48" s="2104"/>
      <c r="AX48" s="2104"/>
      <c r="AY48" s="2104"/>
      <c r="AZ48" s="2104"/>
      <c r="BA48" s="2104"/>
      <c r="BB48" s="2104"/>
      <c r="BC48" s="2104"/>
      <c r="BD48" s="2104"/>
      <c r="BE48" s="2104"/>
      <c r="BF48" s="2104"/>
      <c r="BG48" s="2104"/>
      <c r="BH48" s="2104"/>
      <c r="BI48" s="2104"/>
    </row>
    <row r="49" spans="1:61" ht="15.75" customHeight="1" x14ac:dyDescent="0.15">
      <c r="A49" s="2097"/>
      <c r="B49" s="2097"/>
      <c r="C49" s="2097"/>
      <c r="D49" s="2097"/>
      <c r="E49" s="2097"/>
      <c r="F49" s="2097"/>
      <c r="G49" s="2097"/>
      <c r="H49" s="2097"/>
      <c r="I49" s="2097"/>
      <c r="J49" s="2097"/>
      <c r="K49" s="2097"/>
      <c r="L49" s="2097"/>
      <c r="M49" s="2097"/>
      <c r="N49" s="2097"/>
      <c r="O49" s="2097"/>
      <c r="P49" s="2097"/>
      <c r="Q49" s="2097"/>
      <c r="R49" s="2097"/>
      <c r="S49" s="2097"/>
      <c r="T49" s="2097"/>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c r="AS49" s="2104"/>
      <c r="AT49" s="2104"/>
      <c r="AU49" s="2104"/>
      <c r="AV49" s="2104"/>
      <c r="AW49" s="2104"/>
      <c r="AX49" s="2104"/>
      <c r="AY49" s="2104"/>
      <c r="AZ49" s="2104"/>
      <c r="BA49" s="2104"/>
      <c r="BB49" s="2104"/>
      <c r="BC49" s="2104"/>
      <c r="BD49" s="2104"/>
      <c r="BE49" s="2104"/>
      <c r="BF49" s="2104"/>
      <c r="BG49" s="2104"/>
      <c r="BH49" s="2104"/>
      <c r="BI49" s="2104"/>
    </row>
    <row r="50" spans="1:61" ht="15.75" customHeight="1" x14ac:dyDescent="0.15">
      <c r="A50" s="2097"/>
      <c r="B50" s="2097"/>
      <c r="C50" s="2097"/>
      <c r="D50" s="2097"/>
      <c r="E50" s="2097"/>
      <c r="F50" s="2097"/>
      <c r="G50" s="2097"/>
      <c r="H50" s="2097"/>
      <c r="I50" s="2097"/>
      <c r="J50" s="2097"/>
      <c r="K50" s="2097"/>
      <c r="L50" s="2097"/>
      <c r="M50" s="2097"/>
      <c r="N50" s="2097"/>
      <c r="O50" s="2097"/>
      <c r="P50" s="2097"/>
      <c r="Q50" s="2097"/>
      <c r="R50" s="2097"/>
      <c r="S50" s="2097"/>
      <c r="T50" s="2097"/>
      <c r="U50" s="2103"/>
      <c r="V50" s="2103"/>
      <c r="W50" s="2103"/>
      <c r="X50" s="2103"/>
      <c r="Y50" s="2103"/>
      <c r="Z50" s="2103"/>
      <c r="AA50" s="2103"/>
      <c r="AB50" s="2103"/>
      <c r="AC50" s="2103"/>
      <c r="AD50" s="2103"/>
      <c r="AE50" s="2103"/>
      <c r="AF50" s="2103"/>
      <c r="AG50" s="2103"/>
      <c r="AH50" s="2103"/>
      <c r="AI50" s="2103"/>
      <c r="AJ50" s="2103"/>
      <c r="AK50" s="2104"/>
      <c r="AL50" s="2104"/>
      <c r="AM50" s="2104"/>
      <c r="AN50" s="2104"/>
      <c r="AO50" s="2104"/>
      <c r="AP50" s="2104"/>
      <c r="AQ50" s="2104"/>
      <c r="AR50" s="2104"/>
      <c r="AS50" s="2104"/>
      <c r="AT50" s="2104"/>
      <c r="AU50" s="2104"/>
      <c r="AV50" s="2104"/>
      <c r="AW50" s="2104"/>
      <c r="AX50" s="2104"/>
      <c r="AY50" s="2104"/>
      <c r="AZ50" s="2104"/>
      <c r="BA50" s="2104"/>
      <c r="BB50" s="2104"/>
      <c r="BC50" s="2104"/>
      <c r="BD50" s="2104"/>
      <c r="BE50" s="2104"/>
      <c r="BF50" s="2104"/>
      <c r="BG50" s="2104"/>
      <c r="BH50" s="2104"/>
      <c r="BI50" s="2104"/>
    </row>
    <row r="51" spans="1:61" ht="15.75" customHeight="1" x14ac:dyDescent="0.15">
      <c r="A51" s="2097"/>
      <c r="B51" s="2097"/>
      <c r="C51" s="2097"/>
      <c r="D51" s="2097"/>
      <c r="E51" s="2097"/>
      <c r="F51" s="2097"/>
      <c r="G51" s="2097"/>
      <c r="H51" s="2097"/>
      <c r="I51" s="2097"/>
      <c r="J51" s="2097"/>
      <c r="K51" s="2097"/>
      <c r="L51" s="2097"/>
      <c r="M51" s="2097"/>
      <c r="N51" s="2097"/>
      <c r="O51" s="2097"/>
      <c r="P51" s="2097"/>
      <c r="Q51" s="2097"/>
      <c r="R51" s="2097"/>
      <c r="S51" s="2097"/>
      <c r="T51" s="2097"/>
      <c r="U51" s="2103"/>
      <c r="V51" s="2103"/>
      <c r="W51" s="2103"/>
      <c r="X51" s="2103"/>
      <c r="Y51" s="2103"/>
      <c r="Z51" s="2103"/>
      <c r="AA51" s="2103"/>
      <c r="AB51" s="2103"/>
      <c r="AC51" s="2103"/>
      <c r="AD51" s="2103"/>
      <c r="AE51" s="2103"/>
      <c r="AF51" s="2103"/>
      <c r="AG51" s="2103"/>
      <c r="AH51" s="2103"/>
      <c r="AI51" s="2103"/>
      <c r="AJ51" s="2103"/>
      <c r="AK51" s="2104"/>
      <c r="AL51" s="2104"/>
      <c r="AM51" s="2104"/>
      <c r="AN51" s="2104"/>
      <c r="AO51" s="2104"/>
      <c r="AP51" s="2104"/>
      <c r="AQ51" s="2104"/>
      <c r="AR51" s="2104"/>
      <c r="AS51" s="2104"/>
      <c r="AT51" s="2104"/>
      <c r="AU51" s="2104"/>
      <c r="AV51" s="2104"/>
      <c r="AW51" s="2104"/>
      <c r="AX51" s="2104"/>
      <c r="AY51" s="2104"/>
      <c r="AZ51" s="2104"/>
      <c r="BA51" s="2104"/>
      <c r="BB51" s="2104"/>
      <c r="BC51" s="2104"/>
      <c r="BD51" s="2104"/>
      <c r="BE51" s="2104"/>
      <c r="BF51" s="2104"/>
      <c r="BG51" s="2104"/>
      <c r="BH51" s="2104"/>
      <c r="BI51" s="2104"/>
    </row>
    <row r="52" spans="1:61" ht="15.75" customHeight="1" x14ac:dyDescent="0.15">
      <c r="A52" s="2097"/>
      <c r="B52" s="2097"/>
      <c r="C52" s="2097"/>
      <c r="D52" s="2097"/>
      <c r="E52" s="2097"/>
      <c r="F52" s="2097"/>
      <c r="G52" s="2097"/>
      <c r="H52" s="2097"/>
      <c r="I52" s="2097"/>
      <c r="J52" s="2097"/>
      <c r="K52" s="2097"/>
      <c r="L52" s="2097"/>
      <c r="M52" s="2097"/>
      <c r="N52" s="2097"/>
      <c r="O52" s="2097"/>
      <c r="P52" s="2097"/>
      <c r="Q52" s="2097"/>
      <c r="R52" s="2097"/>
      <c r="S52" s="2097"/>
      <c r="T52" s="2097"/>
      <c r="U52" s="2103"/>
      <c r="V52" s="2103"/>
      <c r="W52" s="2103"/>
      <c r="X52" s="2103"/>
      <c r="Y52" s="2103"/>
      <c r="Z52" s="2103"/>
      <c r="AA52" s="2103"/>
      <c r="AB52" s="2103"/>
      <c r="AC52" s="2103"/>
      <c r="AD52" s="2103"/>
      <c r="AE52" s="2103"/>
      <c r="AF52" s="2103"/>
      <c r="AG52" s="2103"/>
      <c r="AH52" s="2103"/>
      <c r="AI52" s="2103"/>
      <c r="AJ52" s="2103"/>
      <c r="AK52" s="2104"/>
      <c r="AL52" s="2104"/>
      <c r="AM52" s="2104"/>
      <c r="AN52" s="2104"/>
      <c r="AO52" s="2104"/>
      <c r="AP52" s="2104"/>
      <c r="AQ52" s="2104"/>
      <c r="AR52" s="2104"/>
      <c r="AS52" s="2104"/>
      <c r="AT52" s="2104"/>
      <c r="AU52" s="2104"/>
      <c r="AV52" s="2104"/>
      <c r="AW52" s="2104"/>
      <c r="AX52" s="2104"/>
      <c r="AY52" s="2104"/>
      <c r="AZ52" s="2104"/>
      <c r="BA52" s="2104"/>
      <c r="BB52" s="2104"/>
      <c r="BC52" s="2104"/>
      <c r="BD52" s="2104"/>
      <c r="BE52" s="2104"/>
      <c r="BF52" s="2104"/>
      <c r="BG52" s="2104"/>
      <c r="BH52" s="2104"/>
      <c r="BI52" s="2104"/>
    </row>
    <row r="53" spans="1:61" ht="15.75" customHeight="1" x14ac:dyDescent="0.15">
      <c r="A53" s="2097"/>
      <c r="B53" s="2097"/>
      <c r="C53" s="2097"/>
      <c r="D53" s="2097"/>
      <c r="E53" s="2097"/>
      <c r="F53" s="2097"/>
      <c r="G53" s="2097"/>
      <c r="H53" s="2097"/>
      <c r="I53" s="2097"/>
      <c r="J53" s="2097"/>
      <c r="K53" s="2097"/>
      <c r="L53" s="2097"/>
      <c r="M53" s="2097"/>
      <c r="N53" s="2097"/>
      <c r="O53" s="2097"/>
      <c r="P53" s="2097"/>
      <c r="Q53" s="2097"/>
      <c r="R53" s="2097"/>
      <c r="S53" s="2097"/>
      <c r="T53" s="2097"/>
      <c r="U53" s="2103"/>
      <c r="V53" s="2103"/>
      <c r="W53" s="2103"/>
      <c r="X53" s="2103"/>
      <c r="Y53" s="2103"/>
      <c r="Z53" s="2103"/>
      <c r="AA53" s="2103"/>
      <c r="AB53" s="2103"/>
      <c r="AC53" s="2103"/>
      <c r="AD53" s="2103"/>
      <c r="AE53" s="2103"/>
      <c r="AF53" s="2103"/>
      <c r="AG53" s="2103"/>
      <c r="AH53" s="2103"/>
      <c r="AI53" s="2103"/>
      <c r="AJ53" s="2103"/>
      <c r="AK53" s="2104"/>
      <c r="AL53" s="2104"/>
      <c r="AM53" s="2104"/>
      <c r="AN53" s="2104"/>
      <c r="AO53" s="2104"/>
      <c r="AP53" s="2104"/>
      <c r="AQ53" s="2104"/>
      <c r="AR53" s="2104"/>
      <c r="AS53" s="2104"/>
      <c r="AT53" s="2104"/>
      <c r="AU53" s="2104"/>
      <c r="AV53" s="2104"/>
      <c r="AW53" s="2104"/>
      <c r="AX53" s="2104"/>
      <c r="AY53" s="2104"/>
      <c r="AZ53" s="2104"/>
      <c r="BA53" s="2104"/>
      <c r="BB53" s="2104"/>
      <c r="BC53" s="2104"/>
      <c r="BD53" s="2104"/>
      <c r="BE53" s="2104"/>
      <c r="BF53" s="2104"/>
      <c r="BG53" s="2104"/>
      <c r="BH53" s="2104"/>
      <c r="BI53" s="2104"/>
    </row>
    <row r="54" spans="1:61" ht="15.75" customHeight="1" x14ac:dyDescent="0.15">
      <c r="A54" s="2097"/>
      <c r="B54" s="2097"/>
      <c r="C54" s="2097"/>
      <c r="D54" s="2097"/>
      <c r="E54" s="2097"/>
      <c r="F54" s="2097"/>
      <c r="G54" s="2097"/>
      <c r="H54" s="2097"/>
      <c r="I54" s="2097"/>
      <c r="J54" s="2097"/>
      <c r="K54" s="2097"/>
      <c r="L54" s="2097"/>
      <c r="M54" s="2097"/>
      <c r="N54" s="2097"/>
      <c r="O54" s="2097"/>
      <c r="P54" s="2097"/>
      <c r="Q54" s="2097"/>
      <c r="R54" s="2097"/>
      <c r="S54" s="2097"/>
      <c r="T54" s="2097"/>
      <c r="U54" s="2103"/>
      <c r="V54" s="2103"/>
      <c r="W54" s="2103"/>
      <c r="X54" s="2103"/>
      <c r="Y54" s="2103"/>
      <c r="Z54" s="2103"/>
      <c r="AA54" s="2103"/>
      <c r="AB54" s="2103"/>
      <c r="AC54" s="2103"/>
      <c r="AD54" s="2103"/>
      <c r="AE54" s="2103"/>
      <c r="AF54" s="2103"/>
      <c r="AG54" s="2103"/>
      <c r="AH54" s="2103"/>
      <c r="AI54" s="2103"/>
      <c r="AJ54" s="2103"/>
      <c r="AK54" s="2104"/>
      <c r="AL54" s="2104"/>
      <c r="AM54" s="2104"/>
      <c r="AN54" s="2104"/>
      <c r="AO54" s="2104"/>
      <c r="AP54" s="2104"/>
      <c r="AQ54" s="2104"/>
      <c r="AR54" s="2104"/>
      <c r="AS54" s="2104"/>
      <c r="AT54" s="2104"/>
      <c r="AU54" s="2104"/>
      <c r="AV54" s="2104"/>
      <c r="AW54" s="2104"/>
      <c r="AX54" s="2104"/>
      <c r="AY54" s="2104"/>
      <c r="AZ54" s="2104"/>
      <c r="BA54" s="2104"/>
      <c r="BB54" s="2104"/>
      <c r="BC54" s="2104"/>
      <c r="BD54" s="2104"/>
      <c r="BE54" s="2104"/>
      <c r="BF54" s="2104"/>
      <c r="BG54" s="2104"/>
      <c r="BH54" s="2104"/>
      <c r="BI54" s="2104"/>
    </row>
    <row r="55" spans="1:61" ht="15.75" customHeight="1" x14ac:dyDescent="0.15">
      <c r="A55" s="2097"/>
      <c r="B55" s="2097"/>
      <c r="C55" s="2097"/>
      <c r="D55" s="2097"/>
      <c r="E55" s="2097"/>
      <c r="F55" s="2097"/>
      <c r="G55" s="2097"/>
      <c r="H55" s="2097"/>
      <c r="I55" s="2097"/>
      <c r="J55" s="2097"/>
      <c r="K55" s="2097"/>
      <c r="L55" s="2097"/>
      <c r="M55" s="2097"/>
      <c r="N55" s="2097"/>
      <c r="O55" s="2097"/>
      <c r="P55" s="2097"/>
      <c r="Q55" s="2097"/>
      <c r="R55" s="2097"/>
      <c r="S55" s="2097"/>
      <c r="T55" s="2097"/>
      <c r="U55" s="2103"/>
      <c r="V55" s="2103"/>
      <c r="W55" s="2103"/>
      <c r="X55" s="2103"/>
      <c r="Y55" s="2103"/>
      <c r="Z55" s="2103"/>
      <c r="AA55" s="2103"/>
      <c r="AB55" s="2103"/>
      <c r="AC55" s="2103"/>
      <c r="AD55" s="2103"/>
      <c r="AE55" s="2103"/>
      <c r="AF55" s="2103"/>
      <c r="AG55" s="2103"/>
      <c r="AH55" s="2103"/>
      <c r="AI55" s="2103"/>
      <c r="AJ55" s="2103"/>
      <c r="AK55" s="2104"/>
      <c r="AL55" s="2104"/>
      <c r="AM55" s="2104"/>
      <c r="AN55" s="2104"/>
      <c r="AO55" s="2104"/>
      <c r="AP55" s="2104"/>
      <c r="AQ55" s="2104"/>
      <c r="AR55" s="2104"/>
      <c r="AS55" s="2104"/>
      <c r="AT55" s="2104"/>
      <c r="AU55" s="2104"/>
      <c r="AV55" s="2104"/>
      <c r="AW55" s="2104"/>
      <c r="AX55" s="2104"/>
      <c r="AY55" s="2104"/>
      <c r="AZ55" s="2104"/>
      <c r="BA55" s="2104"/>
      <c r="BB55" s="2104"/>
      <c r="BC55" s="2104"/>
      <c r="BD55" s="2104"/>
      <c r="BE55" s="2104"/>
      <c r="BF55" s="2104"/>
      <c r="BG55" s="2104"/>
      <c r="BH55" s="2104"/>
      <c r="BI55" s="2104"/>
    </row>
    <row r="56" spans="1:61" ht="15.75" customHeight="1" x14ac:dyDescent="0.15">
      <c r="A56" s="2097"/>
      <c r="B56" s="2097"/>
      <c r="C56" s="2097"/>
      <c r="D56" s="2097"/>
      <c r="E56" s="2097"/>
      <c r="F56" s="2097"/>
      <c r="G56" s="2097"/>
      <c r="H56" s="2097"/>
      <c r="I56" s="2097"/>
      <c r="J56" s="2097"/>
      <c r="K56" s="2097"/>
      <c r="L56" s="2097"/>
      <c r="M56" s="2097"/>
      <c r="N56" s="2097"/>
      <c r="O56" s="2097"/>
      <c r="P56" s="2097"/>
      <c r="Q56" s="2097"/>
      <c r="R56" s="2097"/>
      <c r="S56" s="2097"/>
      <c r="T56" s="2097"/>
      <c r="U56" s="2103"/>
      <c r="V56" s="2103"/>
      <c r="W56" s="2103"/>
      <c r="X56" s="2103"/>
      <c r="Y56" s="2103"/>
      <c r="Z56" s="2103"/>
      <c r="AA56" s="2103"/>
      <c r="AB56" s="2103"/>
      <c r="AC56" s="2103"/>
      <c r="AD56" s="2103"/>
      <c r="AE56" s="2103"/>
      <c r="AF56" s="2103"/>
      <c r="AG56" s="2103"/>
      <c r="AH56" s="2103"/>
      <c r="AI56" s="2103"/>
      <c r="AJ56" s="2103"/>
      <c r="AK56" s="2104"/>
      <c r="AL56" s="2104"/>
      <c r="AM56" s="2104"/>
      <c r="AN56" s="2104"/>
      <c r="AO56" s="2104"/>
      <c r="AP56" s="2104"/>
      <c r="AQ56" s="2104"/>
      <c r="AR56" s="2104"/>
      <c r="AS56" s="2104"/>
      <c r="AT56" s="2104"/>
      <c r="AU56" s="2104"/>
      <c r="AV56" s="2104"/>
      <c r="AW56" s="2104"/>
      <c r="AX56" s="2104"/>
      <c r="AY56" s="2104"/>
      <c r="AZ56" s="2104"/>
      <c r="BA56" s="2104"/>
      <c r="BB56" s="2104"/>
      <c r="BC56" s="2104"/>
      <c r="BD56" s="2104"/>
      <c r="BE56" s="2104"/>
      <c r="BF56" s="2104"/>
      <c r="BG56" s="2104"/>
      <c r="BH56" s="2104"/>
      <c r="BI56" s="2104"/>
    </row>
    <row r="57" spans="1:61" ht="15.75" customHeight="1" x14ac:dyDescent="0.15">
      <c r="A57" s="2097"/>
      <c r="B57" s="2097"/>
      <c r="C57" s="2097"/>
      <c r="D57" s="2097"/>
      <c r="E57" s="2097"/>
      <c r="F57" s="2097"/>
      <c r="G57" s="2097"/>
      <c r="H57" s="2097"/>
      <c r="I57" s="2097"/>
      <c r="J57" s="2097"/>
      <c r="K57" s="2097"/>
      <c r="L57" s="2097"/>
      <c r="M57" s="2097"/>
      <c r="N57" s="2097"/>
      <c r="O57" s="2097"/>
      <c r="P57" s="2097"/>
      <c r="Q57" s="2097"/>
      <c r="R57" s="2097"/>
      <c r="S57" s="2097"/>
      <c r="T57" s="2097"/>
      <c r="U57" s="2103"/>
      <c r="V57" s="2103"/>
      <c r="W57" s="2103"/>
      <c r="X57" s="2103"/>
      <c r="Y57" s="2103"/>
      <c r="Z57" s="2103"/>
      <c r="AA57" s="2103"/>
      <c r="AB57" s="2103"/>
      <c r="AC57" s="2103"/>
      <c r="AD57" s="2103"/>
      <c r="AE57" s="2103"/>
      <c r="AF57" s="2103"/>
      <c r="AG57" s="2103"/>
      <c r="AH57" s="2103"/>
      <c r="AI57" s="2103"/>
      <c r="AJ57" s="2103"/>
      <c r="AK57" s="2104"/>
      <c r="AL57" s="2104"/>
      <c r="AM57" s="2104"/>
      <c r="AN57" s="2104"/>
      <c r="AO57" s="2104"/>
      <c r="AP57" s="2104"/>
      <c r="AQ57" s="2104"/>
      <c r="AR57" s="2104"/>
      <c r="AS57" s="2104"/>
      <c r="AT57" s="2104"/>
      <c r="AU57" s="2104"/>
      <c r="AV57" s="2104"/>
      <c r="AW57" s="2104"/>
      <c r="AX57" s="2104"/>
      <c r="AY57" s="2104"/>
      <c r="AZ57" s="2104"/>
      <c r="BA57" s="2104"/>
      <c r="BB57" s="2104"/>
      <c r="BC57" s="2104"/>
      <c r="BD57" s="2104"/>
      <c r="BE57" s="2104"/>
      <c r="BF57" s="2104"/>
      <c r="BG57" s="2104"/>
      <c r="BH57" s="2104"/>
      <c r="BI57" s="2104"/>
    </row>
    <row r="58" spans="1:61" ht="15.75" customHeight="1" x14ac:dyDescent="0.15">
      <c r="A58" s="2097"/>
      <c r="B58" s="2097"/>
      <c r="C58" s="2097"/>
      <c r="D58" s="2097"/>
      <c r="E58" s="2097"/>
      <c r="F58" s="2097"/>
      <c r="G58" s="2097"/>
      <c r="H58" s="2097"/>
      <c r="I58" s="2097"/>
      <c r="J58" s="2097"/>
      <c r="K58" s="2097"/>
      <c r="L58" s="2097"/>
      <c r="M58" s="2097"/>
      <c r="N58" s="2097"/>
      <c r="O58" s="2097"/>
      <c r="P58" s="2097"/>
      <c r="Q58" s="2097"/>
      <c r="R58" s="2097"/>
      <c r="S58" s="2097"/>
      <c r="T58" s="2097"/>
      <c r="U58" s="2103"/>
      <c r="V58" s="2103"/>
      <c r="W58" s="2103"/>
      <c r="X58" s="2103"/>
      <c r="Y58" s="2103"/>
      <c r="Z58" s="2103"/>
      <c r="AA58" s="2103"/>
      <c r="AB58" s="2103"/>
      <c r="AC58" s="2103"/>
      <c r="AD58" s="2103"/>
      <c r="AE58" s="2103"/>
      <c r="AF58" s="2103"/>
      <c r="AG58" s="2103"/>
      <c r="AH58" s="2103"/>
      <c r="AI58" s="2103"/>
      <c r="AJ58" s="2103"/>
      <c r="AK58" s="2104"/>
      <c r="AL58" s="2104"/>
      <c r="AM58" s="2104"/>
      <c r="AN58" s="2104"/>
      <c r="AO58" s="2104"/>
      <c r="AP58" s="2104"/>
      <c r="AQ58" s="2104"/>
      <c r="AR58" s="2104"/>
      <c r="AS58" s="2104"/>
      <c r="AT58" s="2104"/>
      <c r="AU58" s="2104"/>
      <c r="AV58" s="2104"/>
      <c r="AW58" s="2104"/>
      <c r="AX58" s="2104"/>
      <c r="AY58" s="2104"/>
      <c r="AZ58" s="2104"/>
      <c r="BA58" s="2104"/>
      <c r="BB58" s="2104"/>
      <c r="BC58" s="2104"/>
      <c r="BD58" s="2104"/>
      <c r="BE58" s="2104"/>
      <c r="BF58" s="2104"/>
      <c r="BG58" s="2104"/>
      <c r="BH58" s="2104"/>
      <c r="BI58" s="2104"/>
    </row>
    <row r="59" spans="1:61" ht="15.75" customHeight="1" x14ac:dyDescent="0.15">
      <c r="A59" s="2101"/>
      <c r="B59" s="2101"/>
      <c r="C59" s="2101"/>
      <c r="D59" s="2101"/>
      <c r="E59" s="2101"/>
      <c r="F59" s="2101"/>
      <c r="G59" s="2101"/>
      <c r="H59" s="2101"/>
      <c r="I59" s="2101"/>
      <c r="J59" s="2101"/>
      <c r="K59" s="2101"/>
      <c r="L59" s="2101"/>
      <c r="M59" s="2101"/>
      <c r="N59" s="2101"/>
      <c r="O59" s="2101"/>
      <c r="P59" s="2101"/>
      <c r="Q59" s="2101"/>
      <c r="R59" s="2101"/>
      <c r="S59" s="2101"/>
      <c r="T59" s="2101"/>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5"/>
      <c r="AX59" s="2105"/>
      <c r="AY59" s="2105"/>
      <c r="AZ59" s="2105"/>
      <c r="BA59" s="2105"/>
      <c r="BB59" s="2105"/>
      <c r="BC59" s="2105"/>
      <c r="BD59" s="2105"/>
      <c r="BE59" s="2105"/>
      <c r="BF59" s="2105"/>
      <c r="BG59" s="2105"/>
      <c r="BH59" s="2105"/>
      <c r="BI59" s="2105"/>
    </row>
    <row r="60" spans="1:61" ht="13.5" customHeight="1" x14ac:dyDescent="0.15"/>
    <row r="61" spans="1:61" s="14" customFormat="1" ht="17.25" customHeight="1" x14ac:dyDescent="0.15">
      <c r="A61" s="1538" t="s">
        <v>935</v>
      </c>
      <c r="B61" s="1538"/>
      <c r="C61" s="1538"/>
      <c r="D61" s="1538"/>
      <c r="E61" s="1538"/>
      <c r="F61" s="2092" t="s">
        <v>560</v>
      </c>
      <c r="G61" s="2092"/>
      <c r="H61" s="2092"/>
      <c r="I61" s="2092"/>
      <c r="J61" s="2092"/>
      <c r="K61" s="2092"/>
      <c r="L61" s="2092"/>
      <c r="M61" s="2092"/>
      <c r="N61" s="2092"/>
      <c r="O61" s="2092"/>
      <c r="P61" s="2092"/>
      <c r="Q61" s="2092"/>
      <c r="R61" s="2092"/>
      <c r="S61" s="2092"/>
      <c r="T61" s="2092"/>
      <c r="V61" s="1538" t="s">
        <v>940</v>
      </c>
      <c r="W61" s="1538"/>
      <c r="X61" s="1538"/>
      <c r="Y61" s="1538"/>
      <c r="Z61" s="1538"/>
      <c r="AA61" s="1538"/>
      <c r="AB61" s="1538"/>
      <c r="AC61" s="1538"/>
      <c r="AD61" s="1538"/>
      <c r="AE61" s="1538"/>
      <c r="AF61" s="1538"/>
      <c r="AG61" s="1538"/>
      <c r="AH61" s="1538"/>
      <c r="AI61" s="1538"/>
      <c r="AJ61" s="1538"/>
      <c r="AK61" s="1538"/>
      <c r="AL61" s="1538"/>
      <c r="AM61" s="1538"/>
      <c r="AN61" s="1538"/>
      <c r="AO61" s="1538"/>
      <c r="AP61" s="1538"/>
      <c r="AQ61" s="1538"/>
      <c r="AR61" s="1538"/>
      <c r="AS61" s="1538"/>
      <c r="AT61" s="1538"/>
      <c r="AU61" s="1538"/>
      <c r="AV61" s="1538"/>
      <c r="AW61" s="1538"/>
      <c r="AX61" s="1538"/>
      <c r="AY61" s="1538"/>
      <c r="AZ61" s="1538"/>
      <c r="BA61" s="1538"/>
      <c r="BB61" s="1538"/>
      <c r="BC61" s="1538"/>
      <c r="BD61" s="1538"/>
      <c r="BE61" s="1538"/>
      <c r="BF61" s="1538"/>
      <c r="BG61" s="1538"/>
      <c r="BH61" s="1538"/>
      <c r="BI61" s="1538"/>
    </row>
    <row r="62" spans="1:61" ht="15.75" customHeight="1" x14ac:dyDescent="0.15">
      <c r="A62" s="2079" t="s">
        <v>912</v>
      </c>
      <c r="B62" s="2080" t="s">
        <v>930</v>
      </c>
      <c r="C62" s="2080"/>
      <c r="D62" s="2080"/>
      <c r="E62" s="2080"/>
      <c r="F62" s="2080"/>
      <c r="G62" s="2080"/>
      <c r="H62" s="2080"/>
      <c r="I62" s="2080"/>
      <c r="J62" s="2080"/>
      <c r="K62" s="2080"/>
      <c r="L62" s="2080"/>
      <c r="M62" s="2080"/>
      <c r="N62" s="2080"/>
      <c r="O62" s="2080"/>
      <c r="P62" s="2080"/>
      <c r="Q62" s="2080"/>
      <c r="R62" s="2080"/>
      <c r="S62" s="2080"/>
      <c r="T62" s="2080"/>
      <c r="V62" s="2091" t="s">
        <v>937</v>
      </c>
      <c r="W62" s="2091"/>
      <c r="X62" s="2091"/>
      <c r="Y62" s="2091"/>
      <c r="Z62" s="2091"/>
      <c r="AA62" s="2091"/>
      <c r="AB62" s="2091"/>
      <c r="AC62" s="2091"/>
      <c r="AD62" s="2091"/>
      <c r="AE62" s="2091"/>
      <c r="AF62" s="2091"/>
      <c r="AG62" s="2091" t="s">
        <v>560</v>
      </c>
      <c r="AH62" s="2091"/>
      <c r="AI62" s="2091"/>
      <c r="AJ62" s="2091"/>
      <c r="AK62" s="2091"/>
      <c r="AL62" s="2091"/>
      <c r="AM62" s="2091"/>
      <c r="AN62" s="2091"/>
      <c r="AO62" s="2091"/>
      <c r="AP62" s="2091"/>
      <c r="AQ62" s="2091"/>
      <c r="AR62" s="2091"/>
      <c r="AS62" s="2091" t="s">
        <v>939</v>
      </c>
      <c r="AT62" s="2091"/>
      <c r="AU62" s="2091"/>
      <c r="AV62" s="2091"/>
      <c r="AW62" s="2091"/>
      <c r="AX62" s="2091"/>
      <c r="AY62" s="2091"/>
      <c r="AZ62" s="2091"/>
      <c r="BA62" s="2091"/>
      <c r="BB62" s="2091"/>
      <c r="BC62" s="2091"/>
      <c r="BD62" s="2091"/>
      <c r="BE62" s="2091"/>
      <c r="BF62" s="2091"/>
      <c r="BG62" s="2091"/>
      <c r="BH62" s="2091"/>
      <c r="BI62" s="2091"/>
    </row>
    <row r="63" spans="1:61" ht="15.75" customHeight="1" x14ac:dyDescent="0.15">
      <c r="A63" s="2079"/>
      <c r="B63" s="2081" t="s">
        <v>931</v>
      </c>
      <c r="C63" s="2081"/>
      <c r="D63" s="2081"/>
      <c r="E63" s="2081"/>
      <c r="F63" s="2080"/>
      <c r="G63" s="2080"/>
      <c r="H63" s="2080"/>
      <c r="I63" s="2080"/>
      <c r="J63" s="2080"/>
      <c r="K63" s="2080"/>
      <c r="L63" s="2080"/>
      <c r="M63" s="2080"/>
      <c r="N63" s="2080"/>
      <c r="O63" s="2080"/>
      <c r="P63" s="2080"/>
      <c r="Q63" s="2080"/>
      <c r="R63" s="2080"/>
      <c r="S63" s="2080"/>
      <c r="T63" s="2080"/>
      <c r="V63" s="2080"/>
      <c r="W63" s="2080"/>
      <c r="X63" s="2080"/>
      <c r="Y63" s="2080"/>
      <c r="Z63" s="2080"/>
      <c r="AA63" s="2080"/>
      <c r="AB63" s="2080"/>
      <c r="AC63" s="2080"/>
      <c r="AD63" s="2080"/>
      <c r="AE63" s="2080"/>
      <c r="AF63" s="2080"/>
      <c r="AG63" s="2096"/>
      <c r="AH63" s="2096"/>
      <c r="AI63" s="2096"/>
      <c r="AJ63" s="2096"/>
      <c r="AK63" s="2096"/>
      <c r="AL63" s="2096"/>
      <c r="AM63" s="2096"/>
      <c r="AN63" s="2096"/>
      <c r="AO63" s="2096"/>
      <c r="AP63" s="2096"/>
      <c r="AQ63" s="2096"/>
      <c r="AR63" s="2096"/>
      <c r="AS63" s="2094"/>
      <c r="AT63" s="2095"/>
      <c r="AU63" s="348" t="s">
        <v>938</v>
      </c>
      <c r="AV63" s="348"/>
      <c r="AW63" s="2099"/>
      <c r="AX63" s="2100"/>
      <c r="AY63" s="2100"/>
      <c r="AZ63" s="2100"/>
      <c r="BA63" s="2100"/>
      <c r="BB63" s="2100"/>
      <c r="BC63" s="2100"/>
      <c r="BD63" s="2100"/>
      <c r="BE63" s="2100"/>
      <c r="BF63" s="2100"/>
      <c r="BG63" s="2100"/>
      <c r="BH63" s="2100"/>
      <c r="BI63" s="2100"/>
    </row>
    <row r="64" spans="1:61" ht="15.75" customHeight="1" x14ac:dyDescent="0.15">
      <c r="A64" s="2079"/>
      <c r="B64" s="2080"/>
      <c r="C64" s="2080"/>
      <c r="D64" s="2080"/>
      <c r="E64" s="2080"/>
      <c r="F64" s="2080"/>
      <c r="G64" s="2080"/>
      <c r="H64" s="2080"/>
      <c r="I64" s="2080"/>
      <c r="J64" s="2080"/>
      <c r="K64" s="2080"/>
      <c r="L64" s="2080"/>
      <c r="M64" s="2080"/>
      <c r="N64" s="2080"/>
      <c r="O64" s="2080"/>
      <c r="P64" s="2080"/>
      <c r="Q64" s="2080"/>
      <c r="R64" s="2080"/>
      <c r="S64" s="2080"/>
      <c r="T64" s="2080"/>
      <c r="V64" s="2080"/>
      <c r="W64" s="2080"/>
      <c r="X64" s="2080"/>
      <c r="Y64" s="2080"/>
      <c r="Z64" s="2080"/>
      <c r="AA64" s="2080"/>
      <c r="AB64" s="2080"/>
      <c r="AC64" s="2080"/>
      <c r="AD64" s="2080"/>
      <c r="AE64" s="2080"/>
      <c r="AF64" s="2080"/>
      <c r="AG64" s="2096"/>
      <c r="AH64" s="2096"/>
      <c r="AI64" s="2096"/>
      <c r="AJ64" s="2096"/>
      <c r="AK64" s="2096"/>
      <c r="AL64" s="2096"/>
      <c r="AM64" s="2096"/>
      <c r="AN64" s="2096"/>
      <c r="AO64" s="2096"/>
      <c r="AP64" s="2096"/>
      <c r="AQ64" s="2096"/>
      <c r="AR64" s="2096"/>
      <c r="AS64" s="2094"/>
      <c r="AT64" s="2095"/>
      <c r="AU64" s="348" t="s">
        <v>938</v>
      </c>
      <c r="AV64" s="348"/>
      <c r="AW64" s="2099"/>
      <c r="AX64" s="2100"/>
      <c r="AY64" s="2100"/>
      <c r="AZ64" s="2100"/>
      <c r="BA64" s="2100"/>
      <c r="BB64" s="2100"/>
      <c r="BC64" s="2100"/>
      <c r="BD64" s="2100"/>
      <c r="BE64" s="2100"/>
      <c r="BF64" s="2100"/>
      <c r="BG64" s="2100"/>
      <c r="BH64" s="2100"/>
      <c r="BI64" s="2100"/>
    </row>
    <row r="65" spans="1:61" ht="15.75" customHeight="1" x14ac:dyDescent="0.15">
      <c r="A65" s="2079" t="s">
        <v>913</v>
      </c>
      <c r="B65" s="2082" t="s">
        <v>932</v>
      </c>
      <c r="C65" s="2082"/>
      <c r="D65" s="2082"/>
      <c r="E65" s="2082"/>
      <c r="F65" s="2082" t="str">
        <f>IF(基礎データ入力!K33="","",基礎データ入力!K33)</f>
        <v/>
      </c>
      <c r="G65" s="2082"/>
      <c r="H65" s="2082"/>
      <c r="I65" s="2082"/>
      <c r="J65" s="2082"/>
      <c r="K65" s="2082"/>
      <c r="L65" s="2082"/>
      <c r="M65" s="2082"/>
      <c r="N65" s="2082"/>
      <c r="O65" s="2082"/>
      <c r="P65" s="2082"/>
      <c r="Q65" s="2082"/>
      <c r="R65" s="2082"/>
      <c r="S65" s="2082"/>
      <c r="T65" s="2082"/>
      <c r="V65" s="2080"/>
      <c r="W65" s="2080"/>
      <c r="X65" s="2080"/>
      <c r="Y65" s="2080"/>
      <c r="Z65" s="2080"/>
      <c r="AA65" s="2080"/>
      <c r="AB65" s="2080"/>
      <c r="AC65" s="2080"/>
      <c r="AD65" s="2080"/>
      <c r="AE65" s="2080"/>
      <c r="AF65" s="2080"/>
      <c r="AG65" s="2096"/>
      <c r="AH65" s="2096"/>
      <c r="AI65" s="2096"/>
      <c r="AJ65" s="2096"/>
      <c r="AK65" s="2096"/>
      <c r="AL65" s="2096"/>
      <c r="AM65" s="2096"/>
      <c r="AN65" s="2096"/>
      <c r="AO65" s="2096"/>
      <c r="AP65" s="2096"/>
      <c r="AQ65" s="2096"/>
      <c r="AR65" s="2096"/>
      <c r="AS65" s="2094"/>
      <c r="AT65" s="2095"/>
      <c r="AU65" s="348" t="s">
        <v>938</v>
      </c>
      <c r="AV65" s="348"/>
      <c r="AW65" s="2099"/>
      <c r="AX65" s="2100"/>
      <c r="AY65" s="2100"/>
      <c r="AZ65" s="2100"/>
      <c r="BA65" s="2100"/>
      <c r="BB65" s="2100"/>
      <c r="BC65" s="2100"/>
      <c r="BD65" s="2100"/>
      <c r="BE65" s="2100"/>
      <c r="BF65" s="2100"/>
      <c r="BG65" s="2100"/>
      <c r="BH65" s="2100"/>
      <c r="BI65" s="2100"/>
    </row>
    <row r="66" spans="1:61" ht="15.75" customHeight="1" x14ac:dyDescent="0.15">
      <c r="A66" s="2079"/>
      <c r="B66" s="2083" t="s">
        <v>933</v>
      </c>
      <c r="C66" s="2083"/>
      <c r="D66" s="2083"/>
      <c r="E66" s="2083"/>
      <c r="F66" s="2082" t="str">
        <f>IF(基礎データ入力!K39="","",基礎データ入力!K39)</f>
        <v/>
      </c>
      <c r="G66" s="2082"/>
      <c r="H66" s="2082"/>
      <c r="I66" s="2082"/>
      <c r="J66" s="2082"/>
      <c r="K66" s="2082"/>
      <c r="L66" s="2082"/>
      <c r="M66" s="2082"/>
      <c r="N66" s="2082"/>
      <c r="O66" s="2082"/>
      <c r="P66" s="2082"/>
      <c r="Q66" s="2082"/>
      <c r="R66" s="2082"/>
      <c r="S66" s="2082"/>
      <c r="T66" s="2082"/>
      <c r="V66" s="2080"/>
      <c r="W66" s="2080"/>
      <c r="X66" s="2080"/>
      <c r="Y66" s="2080"/>
      <c r="Z66" s="2080"/>
      <c r="AA66" s="2080"/>
      <c r="AB66" s="2080"/>
      <c r="AC66" s="2080"/>
      <c r="AD66" s="2080"/>
      <c r="AE66" s="2080"/>
      <c r="AF66" s="2080"/>
      <c r="AG66" s="2096"/>
      <c r="AH66" s="2096"/>
      <c r="AI66" s="2096"/>
      <c r="AJ66" s="2096"/>
      <c r="AK66" s="2096"/>
      <c r="AL66" s="2096"/>
      <c r="AM66" s="2096"/>
      <c r="AN66" s="2096"/>
      <c r="AO66" s="2096"/>
      <c r="AP66" s="2096"/>
      <c r="AQ66" s="2096"/>
      <c r="AR66" s="2096"/>
      <c r="AS66" s="2094"/>
      <c r="AT66" s="2095"/>
      <c r="AU66" s="348" t="s">
        <v>938</v>
      </c>
      <c r="AV66" s="348"/>
      <c r="AW66" s="2099"/>
      <c r="AX66" s="2100"/>
      <c r="AY66" s="2100"/>
      <c r="AZ66" s="2100"/>
      <c r="BA66" s="2100"/>
      <c r="BB66" s="2100"/>
      <c r="BC66" s="2100"/>
      <c r="BD66" s="2100"/>
      <c r="BE66" s="2100"/>
      <c r="BF66" s="2100"/>
      <c r="BG66" s="2100"/>
      <c r="BH66" s="2100"/>
      <c r="BI66" s="2100"/>
    </row>
    <row r="67" spans="1:61" ht="15.75" customHeight="1" x14ac:dyDescent="0.15">
      <c r="A67" s="2079"/>
      <c r="B67" s="2080" t="s">
        <v>934</v>
      </c>
      <c r="C67" s="2080"/>
      <c r="D67" s="2080"/>
      <c r="E67" s="2080"/>
      <c r="F67" s="2080"/>
      <c r="G67" s="2080"/>
      <c r="H67" s="2080"/>
      <c r="I67" s="2080"/>
      <c r="J67" s="2080"/>
      <c r="K67" s="2080"/>
      <c r="L67" s="2080"/>
      <c r="M67" s="2080"/>
      <c r="N67" s="2080"/>
      <c r="O67" s="2080"/>
      <c r="P67" s="2080"/>
      <c r="Q67" s="2080"/>
      <c r="R67" s="2080"/>
      <c r="S67" s="2080"/>
      <c r="T67" s="2080"/>
      <c r="V67" s="2080"/>
      <c r="W67" s="2080"/>
      <c r="X67" s="2080"/>
      <c r="Y67" s="2080"/>
      <c r="Z67" s="2080"/>
      <c r="AA67" s="2080"/>
      <c r="AB67" s="2080"/>
      <c r="AC67" s="2080"/>
      <c r="AD67" s="2080"/>
      <c r="AE67" s="2080"/>
      <c r="AF67" s="2080"/>
      <c r="AG67" s="2096"/>
      <c r="AH67" s="2096"/>
      <c r="AI67" s="2096"/>
      <c r="AJ67" s="2096"/>
      <c r="AK67" s="2096"/>
      <c r="AL67" s="2096"/>
      <c r="AM67" s="2096"/>
      <c r="AN67" s="2096"/>
      <c r="AO67" s="2096"/>
      <c r="AP67" s="2096"/>
      <c r="AQ67" s="2096"/>
      <c r="AR67" s="2096"/>
      <c r="AS67" s="2094"/>
      <c r="AT67" s="2095"/>
      <c r="AU67" s="348" t="s">
        <v>938</v>
      </c>
      <c r="AV67" s="348"/>
      <c r="AW67" s="2099"/>
      <c r="AX67" s="2100"/>
      <c r="AY67" s="2100"/>
      <c r="AZ67" s="2100"/>
      <c r="BA67" s="2100"/>
      <c r="BB67" s="2100"/>
      <c r="BC67" s="2100"/>
      <c r="BD67" s="2100"/>
      <c r="BE67" s="2100"/>
      <c r="BF67" s="2100"/>
      <c r="BG67" s="2100"/>
      <c r="BH67" s="2100"/>
      <c r="BI67" s="2100"/>
    </row>
    <row r="68" spans="1:61" ht="15.75" customHeight="1" x14ac:dyDescent="0.15">
      <c r="A68" s="2079"/>
      <c r="B68" s="2080"/>
      <c r="C68" s="2080"/>
      <c r="D68" s="2080"/>
      <c r="E68" s="2080"/>
      <c r="F68" s="2080"/>
      <c r="G68" s="2080"/>
      <c r="H68" s="2080"/>
      <c r="I68" s="2080"/>
      <c r="J68" s="2080"/>
      <c r="K68" s="2080"/>
      <c r="L68" s="2080"/>
      <c r="M68" s="2080"/>
      <c r="N68" s="2080"/>
      <c r="O68" s="2080"/>
      <c r="P68" s="2080"/>
      <c r="Q68" s="2080"/>
      <c r="R68" s="2080"/>
      <c r="S68" s="2080"/>
      <c r="T68" s="2080"/>
      <c r="V68" s="2080"/>
      <c r="W68" s="2080"/>
      <c r="X68" s="2080"/>
      <c r="Y68" s="2080"/>
      <c r="Z68" s="2080"/>
      <c r="AA68" s="2080"/>
      <c r="AB68" s="2080"/>
      <c r="AC68" s="2080"/>
      <c r="AD68" s="2080"/>
      <c r="AE68" s="2080"/>
      <c r="AF68" s="2080"/>
      <c r="AG68" s="2096"/>
      <c r="AH68" s="2096"/>
      <c r="AI68" s="2096"/>
      <c r="AJ68" s="2096"/>
      <c r="AK68" s="2096"/>
      <c r="AL68" s="2096"/>
      <c r="AM68" s="2096"/>
      <c r="AN68" s="2096"/>
      <c r="AO68" s="2096"/>
      <c r="AP68" s="2096"/>
      <c r="AQ68" s="2096"/>
      <c r="AR68" s="2096"/>
      <c r="AS68" s="2094"/>
      <c r="AT68" s="2095"/>
      <c r="AU68" s="348" t="s">
        <v>938</v>
      </c>
      <c r="AV68" s="348"/>
      <c r="AW68" s="2099"/>
      <c r="AX68" s="2100"/>
      <c r="AY68" s="2100"/>
      <c r="AZ68" s="2100"/>
      <c r="BA68" s="2100"/>
      <c r="BB68" s="2100"/>
      <c r="BC68" s="2100"/>
      <c r="BD68" s="2100"/>
      <c r="BE68" s="2100"/>
      <c r="BF68" s="2100"/>
      <c r="BG68" s="2100"/>
      <c r="BH68" s="2100"/>
      <c r="BI68" s="2100"/>
    </row>
    <row r="69" spans="1:61" ht="13.5" customHeight="1" x14ac:dyDescent="0.15"/>
    <row r="70" spans="1:61" s="14" customFormat="1" ht="17.25" customHeight="1" x14ac:dyDescent="0.15">
      <c r="A70" s="345"/>
      <c r="B70" s="346"/>
      <c r="C70" s="346"/>
      <c r="D70" s="346"/>
      <c r="E70" s="346"/>
      <c r="F70" s="346"/>
      <c r="G70" s="346"/>
      <c r="H70" s="346"/>
      <c r="I70" s="346"/>
      <c r="J70" s="346"/>
      <c r="K70" s="2093" t="s">
        <v>928</v>
      </c>
      <c r="L70" s="2093"/>
      <c r="M70" s="2093"/>
      <c r="N70" s="2093"/>
      <c r="O70" s="2093"/>
      <c r="P70" s="2093"/>
      <c r="Q70" s="2093"/>
      <c r="R70" s="2093"/>
      <c r="S70" s="2093"/>
      <c r="T70" s="2093"/>
      <c r="U70" s="2093"/>
      <c r="V70" s="2093"/>
      <c r="W70" s="2093"/>
      <c r="X70" s="2093"/>
      <c r="Y70" s="2093"/>
      <c r="Z70" s="2093"/>
      <c r="AA70" s="2093"/>
      <c r="AB70" s="2093"/>
      <c r="AC70" s="2093"/>
      <c r="AD70" s="2093"/>
      <c r="AE70" s="2093"/>
      <c r="AF70" s="2093"/>
      <c r="AG70" s="2093"/>
      <c r="AH70" s="2093"/>
      <c r="AI70" s="2093"/>
      <c r="AJ70" s="2093"/>
      <c r="AK70" s="2093"/>
      <c r="AL70" s="2093"/>
      <c r="AM70" s="2093"/>
      <c r="AN70" s="2093"/>
      <c r="AO70" s="2093"/>
      <c r="AP70" s="2093"/>
      <c r="AQ70" s="2093"/>
      <c r="AR70" s="2093"/>
      <c r="AS70" s="346" t="s">
        <v>929</v>
      </c>
      <c r="AT70" s="346"/>
      <c r="AU70" s="346"/>
      <c r="AV70" s="346"/>
      <c r="AW70" s="346"/>
      <c r="AX70" s="346"/>
      <c r="AY70" s="346"/>
      <c r="AZ70" s="346"/>
      <c r="BA70" s="346"/>
      <c r="BB70" s="346"/>
      <c r="BC70" s="346"/>
      <c r="BD70" s="346"/>
      <c r="BE70" s="346"/>
      <c r="BF70" s="346"/>
      <c r="BG70" s="346"/>
      <c r="BH70" s="346"/>
      <c r="BI70" s="347"/>
    </row>
    <row r="71" spans="1:61" s="134" customFormat="1" ht="15.75" customHeight="1" x14ac:dyDescent="0.15">
      <c r="A71" s="2088" t="s">
        <v>914</v>
      </c>
      <c r="B71" s="2089"/>
      <c r="C71" s="2089"/>
      <c r="D71" s="2089"/>
      <c r="E71" s="2089"/>
      <c r="F71" s="2089"/>
      <c r="G71" s="2089"/>
      <c r="H71" s="2089"/>
      <c r="I71" s="2089"/>
      <c r="J71" s="2090"/>
      <c r="K71" s="2078" t="s">
        <v>920</v>
      </c>
      <c r="L71" s="2078"/>
      <c r="M71" s="2078"/>
      <c r="N71" s="2078"/>
      <c r="O71" s="2078"/>
      <c r="P71" s="2078"/>
      <c r="Q71" s="2078"/>
      <c r="R71" s="2078"/>
      <c r="S71" s="2078"/>
      <c r="T71" s="2078"/>
      <c r="U71" s="2078"/>
      <c r="V71" s="2078"/>
      <c r="W71" s="2078"/>
      <c r="X71" s="2078"/>
      <c r="Y71" s="2078"/>
      <c r="Z71" s="2078"/>
      <c r="AA71" s="2078"/>
      <c r="AB71" s="2078" t="s">
        <v>922</v>
      </c>
      <c r="AC71" s="2078"/>
      <c r="AD71" s="2078"/>
      <c r="AE71" s="2078"/>
      <c r="AF71" s="2078"/>
      <c r="AG71" s="2078"/>
      <c r="AH71" s="2078"/>
      <c r="AI71" s="2078"/>
      <c r="AJ71" s="2078"/>
      <c r="AK71" s="2078"/>
      <c r="AL71" s="2078"/>
      <c r="AM71" s="2078"/>
      <c r="AN71" s="2078"/>
      <c r="AO71" s="2078"/>
      <c r="AP71" s="2078"/>
      <c r="AQ71" s="2078"/>
      <c r="AR71" s="2078"/>
      <c r="AS71" s="2078" t="s">
        <v>951</v>
      </c>
      <c r="AT71" s="2078"/>
      <c r="AU71" s="2078"/>
      <c r="AV71" s="2078"/>
      <c r="AW71" s="2078"/>
      <c r="AX71" s="2078"/>
      <c r="AY71" s="2078"/>
      <c r="AZ71" s="2078"/>
      <c r="BA71" s="2078"/>
      <c r="BB71" s="2078"/>
      <c r="BC71" s="2078"/>
      <c r="BD71" s="2078"/>
      <c r="BE71" s="2078"/>
      <c r="BF71" s="2078"/>
      <c r="BG71" s="2078"/>
      <c r="BH71" s="2078"/>
      <c r="BI71" s="2078"/>
    </row>
    <row r="72" spans="1:61" s="134" customFormat="1" ht="15.75" customHeight="1" x14ac:dyDescent="0.15">
      <c r="A72" s="2088" t="s">
        <v>915</v>
      </c>
      <c r="B72" s="2089"/>
      <c r="C72" s="2089"/>
      <c r="D72" s="2089"/>
      <c r="E72" s="2089"/>
      <c r="F72" s="2089"/>
      <c r="G72" s="2089"/>
      <c r="H72" s="2089"/>
      <c r="I72" s="2089"/>
      <c r="J72" s="2090"/>
      <c r="K72" s="2078" t="s">
        <v>921</v>
      </c>
      <c r="L72" s="2078"/>
      <c r="M72" s="2078"/>
      <c r="N72" s="2078"/>
      <c r="O72" s="2078"/>
      <c r="P72" s="2078"/>
      <c r="Q72" s="2078"/>
      <c r="R72" s="2078"/>
      <c r="S72" s="2078"/>
      <c r="T72" s="2078"/>
      <c r="U72" s="2078"/>
      <c r="V72" s="2078"/>
      <c r="W72" s="2078"/>
      <c r="X72" s="2078"/>
      <c r="Y72" s="2078"/>
      <c r="Z72" s="2078"/>
      <c r="AA72" s="2078"/>
      <c r="AB72" s="2078" t="s">
        <v>923</v>
      </c>
      <c r="AC72" s="2078"/>
      <c r="AD72" s="2078"/>
      <c r="AE72" s="2078"/>
      <c r="AF72" s="2078"/>
      <c r="AG72" s="2078"/>
      <c r="AH72" s="2078"/>
      <c r="AI72" s="2078"/>
      <c r="AJ72" s="2078"/>
      <c r="AK72" s="2078"/>
      <c r="AL72" s="2078"/>
      <c r="AM72" s="2078"/>
      <c r="AN72" s="2078"/>
      <c r="AO72" s="2078"/>
      <c r="AP72" s="2078"/>
      <c r="AQ72" s="2078"/>
      <c r="AR72" s="2078"/>
      <c r="AS72" s="2078" t="s">
        <v>924</v>
      </c>
      <c r="AT72" s="2078"/>
      <c r="AU72" s="2078"/>
      <c r="AV72" s="2078"/>
      <c r="AW72" s="2078"/>
      <c r="AX72" s="2078"/>
      <c r="AY72" s="2078"/>
      <c r="AZ72" s="2078"/>
      <c r="BA72" s="2078"/>
      <c r="BB72" s="2078"/>
      <c r="BC72" s="2078"/>
      <c r="BD72" s="2078"/>
      <c r="BE72" s="2078"/>
      <c r="BF72" s="2078"/>
      <c r="BG72" s="2078"/>
      <c r="BH72" s="2078"/>
      <c r="BI72" s="2078"/>
    </row>
    <row r="73" spans="1:61" s="134" customFormat="1" ht="15.75" customHeight="1" x14ac:dyDescent="0.15">
      <c r="A73" s="2088" t="s">
        <v>916</v>
      </c>
      <c r="B73" s="2089"/>
      <c r="C73" s="2089"/>
      <c r="D73" s="2089"/>
      <c r="E73" s="2089"/>
      <c r="F73" s="2089"/>
      <c r="G73" s="2089"/>
      <c r="H73" s="2089"/>
      <c r="I73" s="2089"/>
      <c r="J73" s="2090"/>
      <c r="K73" s="2078" t="s">
        <v>925</v>
      </c>
      <c r="L73" s="2078"/>
      <c r="M73" s="2078"/>
      <c r="N73" s="2078"/>
      <c r="O73" s="2078"/>
      <c r="P73" s="2078"/>
      <c r="Q73" s="2078"/>
      <c r="R73" s="2078"/>
      <c r="S73" s="2078"/>
      <c r="T73" s="2078"/>
      <c r="U73" s="2078"/>
      <c r="V73" s="2078"/>
      <c r="W73" s="2078"/>
      <c r="X73" s="2078"/>
      <c r="Y73" s="2078"/>
      <c r="Z73" s="2078"/>
      <c r="AA73" s="2078"/>
      <c r="AB73" s="2078" t="s">
        <v>926</v>
      </c>
      <c r="AC73" s="2078"/>
      <c r="AD73" s="2078"/>
      <c r="AE73" s="2078"/>
      <c r="AF73" s="2078"/>
      <c r="AG73" s="2078"/>
      <c r="AH73" s="2078"/>
      <c r="AI73" s="2078"/>
      <c r="AJ73" s="2078"/>
      <c r="AK73" s="2078"/>
      <c r="AL73" s="2078"/>
      <c r="AM73" s="2078"/>
      <c r="AN73" s="2078"/>
      <c r="AO73" s="2078"/>
      <c r="AP73" s="2078"/>
      <c r="AQ73" s="2078"/>
      <c r="AR73" s="2078"/>
      <c r="AS73" s="2078" t="s">
        <v>919</v>
      </c>
      <c r="AT73" s="2078"/>
      <c r="AU73" s="2078"/>
      <c r="AV73" s="2078"/>
      <c r="AW73" s="2078"/>
      <c r="AX73" s="2078"/>
      <c r="AY73" s="2078"/>
      <c r="AZ73" s="2078"/>
      <c r="BA73" s="2078"/>
      <c r="BB73" s="2078"/>
      <c r="BC73" s="2078"/>
      <c r="BD73" s="2078"/>
      <c r="BE73" s="2078"/>
      <c r="BF73" s="2078"/>
      <c r="BG73" s="2078"/>
      <c r="BH73" s="2078"/>
      <c r="BI73" s="2078"/>
    </row>
    <row r="74" spans="1:61" s="134" customFormat="1" ht="15.75" customHeight="1" x14ac:dyDescent="0.15">
      <c r="A74" s="2088" t="s">
        <v>917</v>
      </c>
      <c r="B74" s="2089"/>
      <c r="C74" s="2089"/>
      <c r="D74" s="2089"/>
      <c r="E74" s="2089"/>
      <c r="F74" s="2089"/>
      <c r="G74" s="2089"/>
      <c r="H74" s="2089"/>
      <c r="I74" s="2089"/>
      <c r="J74" s="2090"/>
      <c r="K74" s="2078" t="s">
        <v>927</v>
      </c>
      <c r="L74" s="2078"/>
      <c r="M74" s="2078"/>
      <c r="N74" s="2078"/>
      <c r="O74" s="2078"/>
      <c r="P74" s="2078"/>
      <c r="Q74" s="2078"/>
      <c r="R74" s="2078"/>
      <c r="S74" s="2078"/>
      <c r="T74" s="2078"/>
      <c r="U74" s="2078"/>
      <c r="V74" s="2078"/>
      <c r="W74" s="2078"/>
      <c r="X74" s="2078"/>
      <c r="Y74" s="2078"/>
      <c r="Z74" s="2078"/>
      <c r="AA74" s="2078"/>
      <c r="AB74" s="2078" t="s">
        <v>919</v>
      </c>
      <c r="AC74" s="2078"/>
      <c r="AD74" s="2078"/>
      <c r="AE74" s="2078"/>
      <c r="AF74" s="2078"/>
      <c r="AG74" s="2078"/>
      <c r="AH74" s="2078"/>
      <c r="AI74" s="2078"/>
      <c r="AJ74" s="2078"/>
      <c r="AK74" s="2078"/>
      <c r="AL74" s="2078"/>
      <c r="AM74" s="2078"/>
      <c r="AN74" s="2078"/>
      <c r="AO74" s="2078"/>
      <c r="AP74" s="2078"/>
      <c r="AQ74" s="2078"/>
      <c r="AR74" s="2078"/>
      <c r="AS74" s="2078" t="s">
        <v>919</v>
      </c>
      <c r="AT74" s="2078"/>
      <c r="AU74" s="2078"/>
      <c r="AV74" s="2078"/>
      <c r="AW74" s="2078"/>
      <c r="AX74" s="2078"/>
      <c r="AY74" s="2078"/>
      <c r="AZ74" s="2078"/>
      <c r="BA74" s="2078"/>
      <c r="BB74" s="2078"/>
      <c r="BC74" s="2078"/>
      <c r="BD74" s="2078"/>
      <c r="BE74" s="2078"/>
      <c r="BF74" s="2078"/>
      <c r="BG74" s="2078"/>
      <c r="BH74" s="2078"/>
      <c r="BI74" s="2078"/>
    </row>
    <row r="75" spans="1:61" s="134" customFormat="1" ht="15.75" customHeight="1" x14ac:dyDescent="0.15">
      <c r="A75" s="2088" t="s">
        <v>954</v>
      </c>
      <c r="B75" s="2089"/>
      <c r="C75" s="2089"/>
      <c r="D75" s="2089"/>
      <c r="E75" s="2089"/>
      <c r="F75" s="2089"/>
      <c r="G75" s="2089"/>
      <c r="H75" s="2089"/>
      <c r="I75" s="2089"/>
      <c r="J75" s="2090"/>
      <c r="K75" s="2078" t="s">
        <v>953</v>
      </c>
      <c r="L75" s="2078"/>
      <c r="M75" s="2078"/>
      <c r="N75" s="2078"/>
      <c r="O75" s="2078"/>
      <c r="P75" s="2078"/>
      <c r="Q75" s="2078"/>
      <c r="R75" s="2078"/>
      <c r="S75" s="2078"/>
      <c r="T75" s="2078"/>
      <c r="U75" s="2078"/>
      <c r="V75" s="2078"/>
      <c r="W75" s="2078"/>
      <c r="X75" s="2078"/>
      <c r="Y75" s="2078"/>
      <c r="Z75" s="2078"/>
      <c r="AA75" s="2078"/>
      <c r="AB75" s="2078" t="s">
        <v>952</v>
      </c>
      <c r="AC75" s="2078"/>
      <c r="AD75" s="2078"/>
      <c r="AE75" s="2078"/>
      <c r="AF75" s="2078"/>
      <c r="AG75" s="2078"/>
      <c r="AH75" s="2078"/>
      <c r="AI75" s="2078"/>
      <c r="AJ75" s="2078"/>
      <c r="AK75" s="2078"/>
      <c r="AL75" s="2078"/>
      <c r="AM75" s="2078"/>
      <c r="AN75" s="2078"/>
      <c r="AO75" s="2078"/>
      <c r="AP75" s="2078"/>
      <c r="AQ75" s="2078"/>
      <c r="AR75" s="2078"/>
      <c r="AS75" s="2078" t="s">
        <v>952</v>
      </c>
      <c r="AT75" s="2078"/>
      <c r="AU75" s="2078"/>
      <c r="AV75" s="2078"/>
      <c r="AW75" s="2078"/>
      <c r="AX75" s="2078"/>
      <c r="AY75" s="2078"/>
      <c r="AZ75" s="2078"/>
      <c r="BA75" s="2078"/>
      <c r="BB75" s="2078"/>
      <c r="BC75" s="2078"/>
      <c r="BD75" s="2078"/>
      <c r="BE75" s="2078"/>
      <c r="BF75" s="2078"/>
      <c r="BG75" s="2078"/>
      <c r="BH75" s="2078"/>
      <c r="BI75" s="2078"/>
    </row>
    <row r="76" spans="1:61" s="134" customFormat="1" ht="15.75" customHeight="1" x14ac:dyDescent="0.15">
      <c r="A76" s="2088" t="s">
        <v>918</v>
      </c>
      <c r="B76" s="2089"/>
      <c r="C76" s="2089"/>
      <c r="D76" s="2089"/>
      <c r="E76" s="2089"/>
      <c r="F76" s="2089"/>
      <c r="G76" s="2089"/>
      <c r="H76" s="2089"/>
      <c r="I76" s="2089"/>
      <c r="J76" s="2090"/>
      <c r="K76" s="2078" t="s">
        <v>919</v>
      </c>
      <c r="L76" s="2078"/>
      <c r="M76" s="2078"/>
      <c r="N76" s="2078"/>
      <c r="O76" s="2078"/>
      <c r="P76" s="2078"/>
      <c r="Q76" s="2078"/>
      <c r="R76" s="2078"/>
      <c r="S76" s="2078"/>
      <c r="T76" s="2078"/>
      <c r="U76" s="2078"/>
      <c r="V76" s="2078"/>
      <c r="W76" s="2078"/>
      <c r="X76" s="2078"/>
      <c r="Y76" s="2078"/>
      <c r="Z76" s="2078"/>
      <c r="AA76" s="2078"/>
      <c r="AB76" s="2078" t="s">
        <v>919</v>
      </c>
      <c r="AC76" s="2078"/>
      <c r="AD76" s="2078"/>
      <c r="AE76" s="2078"/>
      <c r="AF76" s="2078"/>
      <c r="AG76" s="2078"/>
      <c r="AH76" s="2078"/>
      <c r="AI76" s="2078"/>
      <c r="AJ76" s="2078"/>
      <c r="AK76" s="2078"/>
      <c r="AL76" s="2078"/>
      <c r="AM76" s="2078"/>
      <c r="AN76" s="2078"/>
      <c r="AO76" s="2078"/>
      <c r="AP76" s="2078"/>
      <c r="AQ76" s="2078"/>
      <c r="AR76" s="2078"/>
      <c r="AS76" s="2078" t="s">
        <v>919</v>
      </c>
      <c r="AT76" s="2078"/>
      <c r="AU76" s="2078"/>
      <c r="AV76" s="2078"/>
      <c r="AW76" s="2078"/>
      <c r="AX76" s="2078"/>
      <c r="AY76" s="2078"/>
      <c r="AZ76" s="2078"/>
      <c r="BA76" s="2078"/>
      <c r="BB76" s="2078"/>
      <c r="BC76" s="2078"/>
      <c r="BD76" s="2078"/>
      <c r="BE76" s="2078"/>
      <c r="BF76" s="2078"/>
      <c r="BG76" s="2078"/>
      <c r="BH76" s="2078"/>
      <c r="BI76" s="2078"/>
    </row>
  </sheetData>
  <mergeCells count="308">
    <mergeCell ref="AT4:BI4"/>
    <mergeCell ref="AQ1:AT1"/>
    <mergeCell ref="AQ2:AT2"/>
    <mergeCell ref="A1:D2"/>
    <mergeCell ref="A10:BI10"/>
    <mergeCell ref="A4:B4"/>
    <mergeCell ref="A6:B6"/>
    <mergeCell ref="C4:W4"/>
    <mergeCell ref="C6:J6"/>
    <mergeCell ref="BG8:BI8"/>
    <mergeCell ref="AT8:BF8"/>
    <mergeCell ref="AV6:BG6"/>
    <mergeCell ref="BH6:BI6"/>
    <mergeCell ref="AP4:AS4"/>
    <mergeCell ref="A16:C18"/>
    <mergeCell ref="A12:C14"/>
    <mergeCell ref="D16:BI16"/>
    <mergeCell ref="D17:BI17"/>
    <mergeCell ref="D18:BI18"/>
    <mergeCell ref="D12:BI12"/>
    <mergeCell ref="D13:BI13"/>
    <mergeCell ref="D14:BI14"/>
    <mergeCell ref="A27:AV27"/>
    <mergeCell ref="AW27:BI27"/>
    <mergeCell ref="D28:AV28"/>
    <mergeCell ref="D29:AV29"/>
    <mergeCell ref="A20:C21"/>
    <mergeCell ref="D20:AV20"/>
    <mergeCell ref="AW20:BI21"/>
    <mergeCell ref="AW22:BI22"/>
    <mergeCell ref="D30:AV30"/>
    <mergeCell ref="D31:AV31"/>
    <mergeCell ref="AW25:BI25"/>
    <mergeCell ref="AW26:BI26"/>
    <mergeCell ref="AW28:BI28"/>
    <mergeCell ref="AW29:BI29"/>
    <mergeCell ref="AW30:BI30"/>
    <mergeCell ref="AW31:BI31"/>
    <mergeCell ref="A22:C22"/>
    <mergeCell ref="A23:C23"/>
    <mergeCell ref="A24:C24"/>
    <mergeCell ref="A25:C25"/>
    <mergeCell ref="A26:C26"/>
    <mergeCell ref="AW23:BI23"/>
    <mergeCell ref="AW24:BI24"/>
    <mergeCell ref="A28:C28"/>
    <mergeCell ref="A29:C29"/>
    <mergeCell ref="A30:C30"/>
    <mergeCell ref="AK33:BI34"/>
    <mergeCell ref="AK32:BI32"/>
    <mergeCell ref="U32:AJ32"/>
    <mergeCell ref="AK53:BI53"/>
    <mergeCell ref="AK54:BI54"/>
    <mergeCell ref="AK55:BI55"/>
    <mergeCell ref="AK56:BI56"/>
    <mergeCell ref="AK57:BI57"/>
    <mergeCell ref="AK58:BI58"/>
    <mergeCell ref="AK47:BI47"/>
    <mergeCell ref="AK48:BI48"/>
    <mergeCell ref="AK49:BI49"/>
    <mergeCell ref="AK50:BI50"/>
    <mergeCell ref="AK51:BI51"/>
    <mergeCell ref="AK52:BI52"/>
    <mergeCell ref="AK41:BI41"/>
    <mergeCell ref="AK42:BI42"/>
    <mergeCell ref="AK43:BI43"/>
    <mergeCell ref="AK44:BI44"/>
    <mergeCell ref="AK45:BI45"/>
    <mergeCell ref="AK46:BI46"/>
    <mergeCell ref="AG56:AJ56"/>
    <mergeCell ref="AG57:AJ57"/>
    <mergeCell ref="AG58:AJ58"/>
    <mergeCell ref="AG59:AJ59"/>
    <mergeCell ref="AK35:BI35"/>
    <mergeCell ref="AK36:BI36"/>
    <mergeCell ref="AK37:BI37"/>
    <mergeCell ref="AK38:BI38"/>
    <mergeCell ref="AK39:BI39"/>
    <mergeCell ref="AK40:BI40"/>
    <mergeCell ref="AG50:AJ50"/>
    <mergeCell ref="AG51:AJ51"/>
    <mergeCell ref="AG52:AJ52"/>
    <mergeCell ref="AG53:AJ53"/>
    <mergeCell ref="AG54:AJ54"/>
    <mergeCell ref="AG55:AJ55"/>
    <mergeCell ref="AG44:AJ44"/>
    <mergeCell ref="AG45:AJ45"/>
    <mergeCell ref="AG46:AJ46"/>
    <mergeCell ref="AG47:AJ47"/>
    <mergeCell ref="AG48:AJ48"/>
    <mergeCell ref="AG49:AJ49"/>
    <mergeCell ref="AK59:BI59"/>
    <mergeCell ref="AC57:AF57"/>
    <mergeCell ref="AC58:AF58"/>
    <mergeCell ref="AC47:AF47"/>
    <mergeCell ref="AC48:AF48"/>
    <mergeCell ref="AC49:AF49"/>
    <mergeCell ref="AC50:AF50"/>
    <mergeCell ref="AC51:AF51"/>
    <mergeCell ref="AC52:AF52"/>
    <mergeCell ref="AC41:AF41"/>
    <mergeCell ref="AC42:AF42"/>
    <mergeCell ref="AG35:AJ35"/>
    <mergeCell ref="AG36:AJ36"/>
    <mergeCell ref="AG37:AJ37"/>
    <mergeCell ref="AG38:AJ38"/>
    <mergeCell ref="AG39:AJ39"/>
    <mergeCell ref="AG40:AJ40"/>
    <mergeCell ref="AG41:AJ41"/>
    <mergeCell ref="AG42:AJ42"/>
    <mergeCell ref="AG43:AJ43"/>
    <mergeCell ref="Y57:AB57"/>
    <mergeCell ref="Y58:AB58"/>
    <mergeCell ref="Y59:AB59"/>
    <mergeCell ref="AC35:AF35"/>
    <mergeCell ref="AC36:AF36"/>
    <mergeCell ref="AC37:AF37"/>
    <mergeCell ref="AC38:AF38"/>
    <mergeCell ref="AC39:AF39"/>
    <mergeCell ref="AC40:AF40"/>
    <mergeCell ref="Y50:AB50"/>
    <mergeCell ref="Y51:AB51"/>
    <mergeCell ref="Y52:AB52"/>
    <mergeCell ref="Y53:AB53"/>
    <mergeCell ref="Y54:AB54"/>
    <mergeCell ref="Y55:AB55"/>
    <mergeCell ref="Y44:AB44"/>
    <mergeCell ref="Y45:AB45"/>
    <mergeCell ref="Y46:AB46"/>
    <mergeCell ref="Y47:AB47"/>
    <mergeCell ref="AC59:AF59"/>
    <mergeCell ref="AC53:AF53"/>
    <mergeCell ref="AC54:AF54"/>
    <mergeCell ref="AC55:AF55"/>
    <mergeCell ref="AC56:AF56"/>
    <mergeCell ref="U49:X49"/>
    <mergeCell ref="U50:X50"/>
    <mergeCell ref="U51:X51"/>
    <mergeCell ref="U52:X52"/>
    <mergeCell ref="AC43:AF43"/>
    <mergeCell ref="AC44:AF44"/>
    <mergeCell ref="AC45:AF45"/>
    <mergeCell ref="AC46:AF46"/>
    <mergeCell ref="Y56:AB56"/>
    <mergeCell ref="U46:X46"/>
    <mergeCell ref="D56:T56"/>
    <mergeCell ref="D57:T57"/>
    <mergeCell ref="D58:T58"/>
    <mergeCell ref="Y48:AB48"/>
    <mergeCell ref="Y49:AB49"/>
    <mergeCell ref="U59:X59"/>
    <mergeCell ref="Y35:AB35"/>
    <mergeCell ref="Y36:AB36"/>
    <mergeCell ref="Y37:AB37"/>
    <mergeCell ref="Y38:AB38"/>
    <mergeCell ref="Y39:AB39"/>
    <mergeCell ref="Y40:AB40"/>
    <mergeCell ref="Y41:AB41"/>
    <mergeCell ref="Y42:AB42"/>
    <mergeCell ref="Y43:AB43"/>
    <mergeCell ref="U53:X53"/>
    <mergeCell ref="U54:X54"/>
    <mergeCell ref="U55:X55"/>
    <mergeCell ref="U56:X56"/>
    <mergeCell ref="U57:X57"/>
    <mergeCell ref="U58:X58"/>
    <mergeCell ref="U47:X47"/>
    <mergeCell ref="U48:X48"/>
    <mergeCell ref="D59:T59"/>
    <mergeCell ref="U35:X35"/>
    <mergeCell ref="U36:X36"/>
    <mergeCell ref="U37:X37"/>
    <mergeCell ref="U38:X38"/>
    <mergeCell ref="U39:X39"/>
    <mergeCell ref="U40:X40"/>
    <mergeCell ref="D50:T50"/>
    <mergeCell ref="D51:T51"/>
    <mergeCell ref="D52:T52"/>
    <mergeCell ref="D53:T53"/>
    <mergeCell ref="D54:T54"/>
    <mergeCell ref="D55:T55"/>
    <mergeCell ref="D44:T44"/>
    <mergeCell ref="D45:T45"/>
    <mergeCell ref="D46:T46"/>
    <mergeCell ref="D47:T47"/>
    <mergeCell ref="D48:T48"/>
    <mergeCell ref="D49:T49"/>
    <mergeCell ref="U41:X41"/>
    <mergeCell ref="U42:X42"/>
    <mergeCell ref="U43:X43"/>
    <mergeCell ref="U44:X44"/>
    <mergeCell ref="U45:X45"/>
    <mergeCell ref="A54:C54"/>
    <mergeCell ref="A55:C55"/>
    <mergeCell ref="A56:C56"/>
    <mergeCell ref="A57:C57"/>
    <mergeCell ref="A58:C58"/>
    <mergeCell ref="A47:C47"/>
    <mergeCell ref="A48:C48"/>
    <mergeCell ref="A49:C49"/>
    <mergeCell ref="A50:C50"/>
    <mergeCell ref="A51:C51"/>
    <mergeCell ref="A52:C52"/>
    <mergeCell ref="D36:T36"/>
    <mergeCell ref="D37:T37"/>
    <mergeCell ref="D38:T38"/>
    <mergeCell ref="D39:T39"/>
    <mergeCell ref="D40:T40"/>
    <mergeCell ref="D41:T41"/>
    <mergeCell ref="D42:T42"/>
    <mergeCell ref="D43:T43"/>
    <mergeCell ref="A53:C53"/>
    <mergeCell ref="A41:C41"/>
    <mergeCell ref="A42:C42"/>
    <mergeCell ref="A45:C45"/>
    <mergeCell ref="A46:C46"/>
    <mergeCell ref="AS62:BI62"/>
    <mergeCell ref="V61:BI61"/>
    <mergeCell ref="A72:J72"/>
    <mergeCell ref="A61:E61"/>
    <mergeCell ref="A35:C35"/>
    <mergeCell ref="A36:C36"/>
    <mergeCell ref="A37:C37"/>
    <mergeCell ref="A38:C38"/>
    <mergeCell ref="A39:C39"/>
    <mergeCell ref="A40:C40"/>
    <mergeCell ref="AW63:BI63"/>
    <mergeCell ref="AW64:BI64"/>
    <mergeCell ref="AW65:BI65"/>
    <mergeCell ref="AW66:BI66"/>
    <mergeCell ref="AW67:BI67"/>
    <mergeCell ref="AW68:BI68"/>
    <mergeCell ref="AG68:AR68"/>
    <mergeCell ref="AS63:AT63"/>
    <mergeCell ref="AS64:AT64"/>
    <mergeCell ref="AS65:AT65"/>
    <mergeCell ref="A59:C59"/>
    <mergeCell ref="D35:T35"/>
    <mergeCell ref="A33:C34"/>
    <mergeCell ref="A73:J73"/>
    <mergeCell ref="AB72:AR72"/>
    <mergeCell ref="AB73:AR73"/>
    <mergeCell ref="F61:T61"/>
    <mergeCell ref="F62:T62"/>
    <mergeCell ref="F63:T63"/>
    <mergeCell ref="F64:T64"/>
    <mergeCell ref="F65:T65"/>
    <mergeCell ref="F66:T66"/>
    <mergeCell ref="F67:T67"/>
    <mergeCell ref="K70:AR70"/>
    <mergeCell ref="V65:AF65"/>
    <mergeCell ref="V66:AF66"/>
    <mergeCell ref="V67:AF67"/>
    <mergeCell ref="V68:AF68"/>
    <mergeCell ref="AG62:AR62"/>
    <mergeCell ref="AG63:AR63"/>
    <mergeCell ref="AG64:AR64"/>
    <mergeCell ref="AG65:AR65"/>
    <mergeCell ref="AG66:AR66"/>
    <mergeCell ref="AG67:AR67"/>
    <mergeCell ref="A43:C43"/>
    <mergeCell ref="A44:C44"/>
    <mergeCell ref="A31:C31"/>
    <mergeCell ref="AG33:AJ33"/>
    <mergeCell ref="Y34:AB34"/>
    <mergeCell ref="AG34:AJ34"/>
    <mergeCell ref="AC33:AF34"/>
    <mergeCell ref="A32:T32"/>
    <mergeCell ref="A74:J74"/>
    <mergeCell ref="A75:J75"/>
    <mergeCell ref="A76:J76"/>
    <mergeCell ref="K71:AA71"/>
    <mergeCell ref="K72:AA72"/>
    <mergeCell ref="K73:AA73"/>
    <mergeCell ref="K74:AA74"/>
    <mergeCell ref="K75:AA75"/>
    <mergeCell ref="K76:AA76"/>
    <mergeCell ref="A71:J71"/>
    <mergeCell ref="AB74:AR74"/>
    <mergeCell ref="AB75:AR75"/>
    <mergeCell ref="AB76:AR76"/>
    <mergeCell ref="U33:X33"/>
    <mergeCell ref="U34:X34"/>
    <mergeCell ref="D33:T34"/>
    <mergeCell ref="Y33:AB33"/>
    <mergeCell ref="F68:T68"/>
    <mergeCell ref="AS71:BI71"/>
    <mergeCell ref="AS72:BI72"/>
    <mergeCell ref="AS73:BI73"/>
    <mergeCell ref="AS74:BI74"/>
    <mergeCell ref="AS75:BI75"/>
    <mergeCell ref="AS76:BI76"/>
    <mergeCell ref="AB71:AR71"/>
    <mergeCell ref="A65:A68"/>
    <mergeCell ref="A62:A64"/>
    <mergeCell ref="B62:E62"/>
    <mergeCell ref="B63:E63"/>
    <mergeCell ref="B64:E64"/>
    <mergeCell ref="B65:E65"/>
    <mergeCell ref="B66:E66"/>
    <mergeCell ref="B67:E67"/>
    <mergeCell ref="V62:AF62"/>
    <mergeCell ref="V63:AF63"/>
    <mergeCell ref="V64:AF64"/>
    <mergeCell ref="B68:E68"/>
    <mergeCell ref="AS66:AT66"/>
    <mergeCell ref="AS67:AT67"/>
    <mergeCell ref="AS68:AT68"/>
  </mergeCells>
  <phoneticPr fontId="5"/>
  <pageMargins left="0.59055118110236227" right="0.55118110236220474" top="0.94488188976377963" bottom="0.55118110236220474" header="0.31496062992125984" footer="0.31496062992125984"/>
  <pageSetup paperSize="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
              <controlPr defaultSize="0" autoFill="0" autoLine="0" autoPict="0">
                <anchor moveWithCells="1">
                  <from>
                    <xdr:col>0</xdr:col>
                    <xdr:colOff>19050</xdr:colOff>
                    <xdr:row>70</xdr:row>
                    <xdr:rowOff>0</xdr:rowOff>
                  </from>
                  <to>
                    <xdr:col>0</xdr:col>
                    <xdr:colOff>238125</xdr:colOff>
                    <xdr:row>71</xdr:row>
                    <xdr:rowOff>9525</xdr:rowOff>
                  </to>
                </anchor>
              </controlPr>
            </control>
          </mc:Choice>
        </mc:AlternateContent>
        <mc:AlternateContent xmlns:mc="http://schemas.openxmlformats.org/markup-compatibility/2006">
          <mc:Choice Requires="x14">
            <control shapeId="216066" r:id="rId5" name="Check Box 2">
              <controlPr defaultSize="0" autoFill="0" autoLine="0" autoPict="0">
                <anchor moveWithCells="1">
                  <from>
                    <xdr:col>0</xdr:col>
                    <xdr:colOff>19050</xdr:colOff>
                    <xdr:row>71</xdr:row>
                    <xdr:rowOff>0</xdr:rowOff>
                  </from>
                  <to>
                    <xdr:col>0</xdr:col>
                    <xdr:colOff>238125</xdr:colOff>
                    <xdr:row>72</xdr:row>
                    <xdr:rowOff>9525</xdr:rowOff>
                  </to>
                </anchor>
              </controlPr>
            </control>
          </mc:Choice>
        </mc:AlternateContent>
        <mc:AlternateContent xmlns:mc="http://schemas.openxmlformats.org/markup-compatibility/2006">
          <mc:Choice Requires="x14">
            <control shapeId="216067" r:id="rId6" name="Check Box 3">
              <controlPr defaultSize="0" autoFill="0" autoLine="0" autoPict="0">
                <anchor moveWithCells="1">
                  <from>
                    <xdr:col>0</xdr:col>
                    <xdr:colOff>19050</xdr:colOff>
                    <xdr:row>71</xdr:row>
                    <xdr:rowOff>190500</xdr:rowOff>
                  </from>
                  <to>
                    <xdr:col>0</xdr:col>
                    <xdr:colOff>238125</xdr:colOff>
                    <xdr:row>73</xdr:row>
                    <xdr:rowOff>0</xdr:rowOff>
                  </to>
                </anchor>
              </controlPr>
            </control>
          </mc:Choice>
        </mc:AlternateContent>
        <mc:AlternateContent xmlns:mc="http://schemas.openxmlformats.org/markup-compatibility/2006">
          <mc:Choice Requires="x14">
            <control shapeId="216068" r:id="rId7" name="Check Box 4">
              <controlPr defaultSize="0" autoFill="0" autoLine="0" autoPict="0">
                <anchor moveWithCells="1">
                  <from>
                    <xdr:col>0</xdr:col>
                    <xdr:colOff>19050</xdr:colOff>
                    <xdr:row>72</xdr:row>
                    <xdr:rowOff>190500</xdr:rowOff>
                  </from>
                  <to>
                    <xdr:col>0</xdr:col>
                    <xdr:colOff>238125</xdr:colOff>
                    <xdr:row>74</xdr:row>
                    <xdr:rowOff>0</xdr:rowOff>
                  </to>
                </anchor>
              </controlPr>
            </control>
          </mc:Choice>
        </mc:AlternateContent>
        <mc:AlternateContent xmlns:mc="http://schemas.openxmlformats.org/markup-compatibility/2006">
          <mc:Choice Requires="x14">
            <control shapeId="216069" r:id="rId8" name="Check Box 5">
              <controlPr defaultSize="0" autoFill="0" autoLine="0" autoPict="0">
                <anchor moveWithCells="1">
                  <from>
                    <xdr:col>0</xdr:col>
                    <xdr:colOff>19050</xdr:colOff>
                    <xdr:row>73</xdr:row>
                    <xdr:rowOff>190500</xdr:rowOff>
                  </from>
                  <to>
                    <xdr:col>0</xdr:col>
                    <xdr:colOff>238125</xdr:colOff>
                    <xdr:row>75</xdr:row>
                    <xdr:rowOff>0</xdr:rowOff>
                  </to>
                </anchor>
              </controlPr>
            </control>
          </mc:Choice>
        </mc:AlternateContent>
        <mc:AlternateContent xmlns:mc="http://schemas.openxmlformats.org/markup-compatibility/2006">
          <mc:Choice Requires="x14">
            <control shapeId="216070" r:id="rId9" name="Check Box 6">
              <controlPr defaultSize="0" autoFill="0" autoLine="0" autoPict="0">
                <anchor moveWithCells="1">
                  <from>
                    <xdr:col>0</xdr:col>
                    <xdr:colOff>19050</xdr:colOff>
                    <xdr:row>74</xdr:row>
                    <xdr:rowOff>190500</xdr:rowOff>
                  </from>
                  <to>
                    <xdr:col>0</xdr:col>
                    <xdr:colOff>238125</xdr:colOff>
                    <xdr:row>76</xdr:row>
                    <xdr:rowOff>0</xdr:rowOff>
                  </to>
                </anchor>
              </controlPr>
            </control>
          </mc:Choice>
        </mc:AlternateContent>
        <mc:AlternateContent xmlns:mc="http://schemas.openxmlformats.org/markup-compatibility/2006">
          <mc:Choice Requires="x14">
            <control shapeId="216071" r:id="rId10" name="Check Box 7">
              <controlPr defaultSize="0" autoFill="0" autoLine="0" autoPict="0">
                <anchor moveWithCells="1">
                  <from>
                    <xdr:col>10</xdr:col>
                    <xdr:colOff>9525</xdr:colOff>
                    <xdr:row>70</xdr:row>
                    <xdr:rowOff>0</xdr:rowOff>
                  </from>
                  <to>
                    <xdr:col>11</xdr:col>
                    <xdr:colOff>85725</xdr:colOff>
                    <xdr:row>71</xdr:row>
                    <xdr:rowOff>9525</xdr:rowOff>
                  </to>
                </anchor>
              </controlPr>
            </control>
          </mc:Choice>
        </mc:AlternateContent>
        <mc:AlternateContent xmlns:mc="http://schemas.openxmlformats.org/markup-compatibility/2006">
          <mc:Choice Requires="x14">
            <control shapeId="216072" r:id="rId11" name="Check Box 8">
              <controlPr defaultSize="0" autoFill="0" autoLine="0" autoPict="0">
                <anchor moveWithCells="1">
                  <from>
                    <xdr:col>10</xdr:col>
                    <xdr:colOff>9525</xdr:colOff>
                    <xdr:row>71</xdr:row>
                    <xdr:rowOff>0</xdr:rowOff>
                  </from>
                  <to>
                    <xdr:col>11</xdr:col>
                    <xdr:colOff>85725</xdr:colOff>
                    <xdr:row>72</xdr:row>
                    <xdr:rowOff>9525</xdr:rowOff>
                  </to>
                </anchor>
              </controlPr>
            </control>
          </mc:Choice>
        </mc:AlternateContent>
        <mc:AlternateContent xmlns:mc="http://schemas.openxmlformats.org/markup-compatibility/2006">
          <mc:Choice Requires="x14">
            <control shapeId="216073" r:id="rId12" name="Check Box 9">
              <controlPr defaultSize="0" autoFill="0" autoLine="0" autoPict="0">
                <anchor moveWithCells="1">
                  <from>
                    <xdr:col>10</xdr:col>
                    <xdr:colOff>9525</xdr:colOff>
                    <xdr:row>71</xdr:row>
                    <xdr:rowOff>190500</xdr:rowOff>
                  </from>
                  <to>
                    <xdr:col>11</xdr:col>
                    <xdr:colOff>85725</xdr:colOff>
                    <xdr:row>73</xdr:row>
                    <xdr:rowOff>0</xdr:rowOff>
                  </to>
                </anchor>
              </controlPr>
            </control>
          </mc:Choice>
        </mc:AlternateContent>
        <mc:AlternateContent xmlns:mc="http://schemas.openxmlformats.org/markup-compatibility/2006">
          <mc:Choice Requires="x14">
            <control shapeId="216074" r:id="rId13" name="Check Box 10">
              <controlPr defaultSize="0" autoFill="0" autoLine="0" autoPict="0">
                <anchor moveWithCells="1">
                  <from>
                    <xdr:col>10</xdr:col>
                    <xdr:colOff>9525</xdr:colOff>
                    <xdr:row>72</xdr:row>
                    <xdr:rowOff>190500</xdr:rowOff>
                  </from>
                  <to>
                    <xdr:col>11</xdr:col>
                    <xdr:colOff>85725</xdr:colOff>
                    <xdr:row>74</xdr:row>
                    <xdr:rowOff>0</xdr:rowOff>
                  </to>
                </anchor>
              </controlPr>
            </control>
          </mc:Choice>
        </mc:AlternateContent>
        <mc:AlternateContent xmlns:mc="http://schemas.openxmlformats.org/markup-compatibility/2006">
          <mc:Choice Requires="x14">
            <control shapeId="216075" r:id="rId14" name="Check Box 11">
              <controlPr defaultSize="0" autoFill="0" autoLine="0" autoPict="0">
                <anchor moveWithCells="1">
                  <from>
                    <xdr:col>10</xdr:col>
                    <xdr:colOff>9525</xdr:colOff>
                    <xdr:row>73</xdr:row>
                    <xdr:rowOff>190500</xdr:rowOff>
                  </from>
                  <to>
                    <xdr:col>11</xdr:col>
                    <xdr:colOff>85725</xdr:colOff>
                    <xdr:row>75</xdr:row>
                    <xdr:rowOff>0</xdr:rowOff>
                  </to>
                </anchor>
              </controlPr>
            </control>
          </mc:Choice>
        </mc:AlternateContent>
        <mc:AlternateContent xmlns:mc="http://schemas.openxmlformats.org/markup-compatibility/2006">
          <mc:Choice Requires="x14">
            <control shapeId="216076" r:id="rId15" name="Check Box 12">
              <controlPr defaultSize="0" autoFill="0" autoLine="0" autoPict="0">
                <anchor moveWithCells="1">
                  <from>
                    <xdr:col>10</xdr:col>
                    <xdr:colOff>9525</xdr:colOff>
                    <xdr:row>74</xdr:row>
                    <xdr:rowOff>190500</xdr:rowOff>
                  </from>
                  <to>
                    <xdr:col>11</xdr:col>
                    <xdr:colOff>85725</xdr:colOff>
                    <xdr:row>76</xdr:row>
                    <xdr:rowOff>0</xdr:rowOff>
                  </to>
                </anchor>
              </controlPr>
            </control>
          </mc:Choice>
        </mc:AlternateContent>
        <mc:AlternateContent xmlns:mc="http://schemas.openxmlformats.org/markup-compatibility/2006">
          <mc:Choice Requires="x14">
            <control shapeId="216077" r:id="rId16" name="Check Box 13">
              <controlPr defaultSize="0" autoFill="0" autoLine="0" autoPict="0">
                <anchor moveWithCells="1">
                  <from>
                    <xdr:col>27</xdr:col>
                    <xdr:colOff>19050</xdr:colOff>
                    <xdr:row>70</xdr:row>
                    <xdr:rowOff>0</xdr:rowOff>
                  </from>
                  <to>
                    <xdr:col>28</xdr:col>
                    <xdr:colOff>85725</xdr:colOff>
                    <xdr:row>71</xdr:row>
                    <xdr:rowOff>9525</xdr:rowOff>
                  </to>
                </anchor>
              </controlPr>
            </control>
          </mc:Choice>
        </mc:AlternateContent>
        <mc:AlternateContent xmlns:mc="http://schemas.openxmlformats.org/markup-compatibility/2006">
          <mc:Choice Requires="x14">
            <control shapeId="216078" r:id="rId17" name="Check Box 14">
              <controlPr defaultSize="0" autoFill="0" autoLine="0" autoPict="0">
                <anchor moveWithCells="1">
                  <from>
                    <xdr:col>27</xdr:col>
                    <xdr:colOff>19050</xdr:colOff>
                    <xdr:row>71</xdr:row>
                    <xdr:rowOff>0</xdr:rowOff>
                  </from>
                  <to>
                    <xdr:col>28</xdr:col>
                    <xdr:colOff>85725</xdr:colOff>
                    <xdr:row>72</xdr:row>
                    <xdr:rowOff>9525</xdr:rowOff>
                  </to>
                </anchor>
              </controlPr>
            </control>
          </mc:Choice>
        </mc:AlternateContent>
        <mc:AlternateContent xmlns:mc="http://schemas.openxmlformats.org/markup-compatibility/2006">
          <mc:Choice Requires="x14">
            <control shapeId="216079" r:id="rId18" name="Check Box 15">
              <controlPr defaultSize="0" autoFill="0" autoLine="0" autoPict="0">
                <anchor moveWithCells="1">
                  <from>
                    <xdr:col>27</xdr:col>
                    <xdr:colOff>19050</xdr:colOff>
                    <xdr:row>71</xdr:row>
                    <xdr:rowOff>190500</xdr:rowOff>
                  </from>
                  <to>
                    <xdr:col>28</xdr:col>
                    <xdr:colOff>85725</xdr:colOff>
                    <xdr:row>73</xdr:row>
                    <xdr:rowOff>0</xdr:rowOff>
                  </to>
                </anchor>
              </controlPr>
            </control>
          </mc:Choice>
        </mc:AlternateContent>
        <mc:AlternateContent xmlns:mc="http://schemas.openxmlformats.org/markup-compatibility/2006">
          <mc:Choice Requires="x14">
            <control shapeId="216080" r:id="rId19" name="Check Box 16">
              <controlPr defaultSize="0" autoFill="0" autoLine="0" autoPict="0">
                <anchor moveWithCells="1">
                  <from>
                    <xdr:col>27</xdr:col>
                    <xdr:colOff>19050</xdr:colOff>
                    <xdr:row>72</xdr:row>
                    <xdr:rowOff>190500</xdr:rowOff>
                  </from>
                  <to>
                    <xdr:col>28</xdr:col>
                    <xdr:colOff>85725</xdr:colOff>
                    <xdr:row>74</xdr:row>
                    <xdr:rowOff>0</xdr:rowOff>
                  </to>
                </anchor>
              </controlPr>
            </control>
          </mc:Choice>
        </mc:AlternateContent>
        <mc:AlternateContent xmlns:mc="http://schemas.openxmlformats.org/markup-compatibility/2006">
          <mc:Choice Requires="x14">
            <control shapeId="216081" r:id="rId20" name="Check Box 17">
              <controlPr defaultSize="0" autoFill="0" autoLine="0" autoPict="0">
                <anchor moveWithCells="1">
                  <from>
                    <xdr:col>27</xdr:col>
                    <xdr:colOff>19050</xdr:colOff>
                    <xdr:row>73</xdr:row>
                    <xdr:rowOff>190500</xdr:rowOff>
                  </from>
                  <to>
                    <xdr:col>28</xdr:col>
                    <xdr:colOff>85725</xdr:colOff>
                    <xdr:row>75</xdr:row>
                    <xdr:rowOff>0</xdr:rowOff>
                  </to>
                </anchor>
              </controlPr>
            </control>
          </mc:Choice>
        </mc:AlternateContent>
        <mc:AlternateContent xmlns:mc="http://schemas.openxmlformats.org/markup-compatibility/2006">
          <mc:Choice Requires="x14">
            <control shapeId="216082" r:id="rId21" name="Check Box 18">
              <controlPr defaultSize="0" autoFill="0" autoLine="0" autoPict="0">
                <anchor moveWithCells="1">
                  <from>
                    <xdr:col>27</xdr:col>
                    <xdr:colOff>19050</xdr:colOff>
                    <xdr:row>74</xdr:row>
                    <xdr:rowOff>190500</xdr:rowOff>
                  </from>
                  <to>
                    <xdr:col>28</xdr:col>
                    <xdr:colOff>85725</xdr:colOff>
                    <xdr:row>76</xdr:row>
                    <xdr:rowOff>0</xdr:rowOff>
                  </to>
                </anchor>
              </controlPr>
            </control>
          </mc:Choice>
        </mc:AlternateContent>
        <mc:AlternateContent xmlns:mc="http://schemas.openxmlformats.org/markup-compatibility/2006">
          <mc:Choice Requires="x14">
            <control shapeId="216083" r:id="rId22" name="Check Box 19">
              <controlPr defaultSize="0" autoFill="0" autoLine="0" autoPict="0">
                <anchor moveWithCells="1">
                  <from>
                    <xdr:col>44</xdr:col>
                    <xdr:colOff>19050</xdr:colOff>
                    <xdr:row>70</xdr:row>
                    <xdr:rowOff>0</xdr:rowOff>
                  </from>
                  <to>
                    <xdr:col>45</xdr:col>
                    <xdr:colOff>85725</xdr:colOff>
                    <xdr:row>71</xdr:row>
                    <xdr:rowOff>9525</xdr:rowOff>
                  </to>
                </anchor>
              </controlPr>
            </control>
          </mc:Choice>
        </mc:AlternateContent>
        <mc:AlternateContent xmlns:mc="http://schemas.openxmlformats.org/markup-compatibility/2006">
          <mc:Choice Requires="x14">
            <control shapeId="216084" r:id="rId23" name="Check Box 20">
              <controlPr defaultSize="0" autoFill="0" autoLine="0" autoPict="0">
                <anchor moveWithCells="1">
                  <from>
                    <xdr:col>44</xdr:col>
                    <xdr:colOff>19050</xdr:colOff>
                    <xdr:row>71</xdr:row>
                    <xdr:rowOff>0</xdr:rowOff>
                  </from>
                  <to>
                    <xdr:col>45</xdr:col>
                    <xdr:colOff>85725</xdr:colOff>
                    <xdr:row>72</xdr:row>
                    <xdr:rowOff>9525</xdr:rowOff>
                  </to>
                </anchor>
              </controlPr>
            </control>
          </mc:Choice>
        </mc:AlternateContent>
        <mc:AlternateContent xmlns:mc="http://schemas.openxmlformats.org/markup-compatibility/2006">
          <mc:Choice Requires="x14">
            <control shapeId="216085" r:id="rId24" name="Check Box 21">
              <controlPr defaultSize="0" autoFill="0" autoLine="0" autoPict="0">
                <anchor moveWithCells="1">
                  <from>
                    <xdr:col>44</xdr:col>
                    <xdr:colOff>19050</xdr:colOff>
                    <xdr:row>71</xdr:row>
                    <xdr:rowOff>190500</xdr:rowOff>
                  </from>
                  <to>
                    <xdr:col>45</xdr:col>
                    <xdr:colOff>85725</xdr:colOff>
                    <xdr:row>73</xdr:row>
                    <xdr:rowOff>0</xdr:rowOff>
                  </to>
                </anchor>
              </controlPr>
            </control>
          </mc:Choice>
        </mc:AlternateContent>
        <mc:AlternateContent xmlns:mc="http://schemas.openxmlformats.org/markup-compatibility/2006">
          <mc:Choice Requires="x14">
            <control shapeId="216086" r:id="rId25" name="Check Box 22">
              <controlPr defaultSize="0" autoFill="0" autoLine="0" autoPict="0">
                <anchor moveWithCells="1">
                  <from>
                    <xdr:col>44</xdr:col>
                    <xdr:colOff>19050</xdr:colOff>
                    <xdr:row>72</xdr:row>
                    <xdr:rowOff>190500</xdr:rowOff>
                  </from>
                  <to>
                    <xdr:col>45</xdr:col>
                    <xdr:colOff>85725</xdr:colOff>
                    <xdr:row>74</xdr:row>
                    <xdr:rowOff>0</xdr:rowOff>
                  </to>
                </anchor>
              </controlPr>
            </control>
          </mc:Choice>
        </mc:AlternateContent>
        <mc:AlternateContent xmlns:mc="http://schemas.openxmlformats.org/markup-compatibility/2006">
          <mc:Choice Requires="x14">
            <control shapeId="216087" r:id="rId26" name="Check Box 23">
              <controlPr defaultSize="0" autoFill="0" autoLine="0" autoPict="0">
                <anchor moveWithCells="1">
                  <from>
                    <xdr:col>44</xdr:col>
                    <xdr:colOff>19050</xdr:colOff>
                    <xdr:row>73</xdr:row>
                    <xdr:rowOff>190500</xdr:rowOff>
                  </from>
                  <to>
                    <xdr:col>45</xdr:col>
                    <xdr:colOff>85725</xdr:colOff>
                    <xdr:row>75</xdr:row>
                    <xdr:rowOff>0</xdr:rowOff>
                  </to>
                </anchor>
              </controlPr>
            </control>
          </mc:Choice>
        </mc:AlternateContent>
        <mc:AlternateContent xmlns:mc="http://schemas.openxmlformats.org/markup-compatibility/2006">
          <mc:Choice Requires="x14">
            <control shapeId="216088" r:id="rId27" name="Check Box 24">
              <controlPr defaultSize="0" autoFill="0" autoLine="0" autoPict="0">
                <anchor moveWithCells="1">
                  <from>
                    <xdr:col>44</xdr:col>
                    <xdr:colOff>19050</xdr:colOff>
                    <xdr:row>74</xdr:row>
                    <xdr:rowOff>190500</xdr:rowOff>
                  </from>
                  <to>
                    <xdr:col>45</xdr:col>
                    <xdr:colOff>85725</xdr:colOff>
                    <xdr:row>76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N80"/>
  <sheetViews>
    <sheetView view="pageLayout" zoomScaleNormal="100" zoomScaleSheetLayoutView="100" workbookViewId="0">
      <selection activeCell="K12" sqref="K12:BN12"/>
    </sheetView>
  </sheetViews>
  <sheetFormatPr defaultRowHeight="12" x14ac:dyDescent="0.15"/>
  <cols>
    <col min="1" max="66" width="2.125" style="97" customWidth="1"/>
    <col min="67" max="77" width="2" style="97" customWidth="1"/>
    <col min="78" max="16384" width="9" style="97"/>
  </cols>
  <sheetData>
    <row r="1" spans="1:66" ht="15" customHeight="1" x14ac:dyDescent="0.15">
      <c r="A1" s="2117" t="s">
        <v>964</v>
      </c>
      <c r="B1" s="2118"/>
      <c r="C1" s="2118"/>
      <c r="D1" s="2118"/>
      <c r="E1" s="2118"/>
      <c r="F1" s="2118"/>
      <c r="G1" s="2118"/>
      <c r="H1" s="2118"/>
      <c r="I1" s="2118"/>
      <c r="J1" s="2119"/>
      <c r="K1" s="382"/>
      <c r="AV1" s="2117" t="s">
        <v>949</v>
      </c>
      <c r="AW1" s="2118"/>
      <c r="AX1" s="2118"/>
      <c r="AY1" s="2119"/>
      <c r="AZ1" s="356"/>
      <c r="BA1" s="357"/>
      <c r="BB1" s="357"/>
      <c r="BC1" s="357"/>
      <c r="BD1" s="357"/>
      <c r="BE1" s="357"/>
      <c r="BF1" s="357"/>
      <c r="BG1" s="357"/>
      <c r="BH1" s="357"/>
      <c r="BI1" s="357"/>
      <c r="BJ1" s="357"/>
      <c r="BK1" s="357"/>
      <c r="BL1" s="357"/>
      <c r="BM1" s="357"/>
      <c r="BN1" s="358"/>
    </row>
    <row r="2" spans="1:66" ht="15" customHeight="1" x14ac:dyDescent="0.15">
      <c r="A2" s="2120"/>
      <c r="B2" s="2121"/>
      <c r="C2" s="2121"/>
      <c r="D2" s="2121"/>
      <c r="E2" s="2121"/>
      <c r="F2" s="2121"/>
      <c r="G2" s="2121"/>
      <c r="H2" s="2121"/>
      <c r="I2" s="2121"/>
      <c r="J2" s="2122"/>
      <c r="K2" s="382"/>
      <c r="AV2" s="2120" t="s">
        <v>948</v>
      </c>
      <c r="AW2" s="2121"/>
      <c r="AX2" s="2121"/>
      <c r="AY2" s="2122"/>
      <c r="AZ2" s="359"/>
      <c r="BA2" s="355"/>
      <c r="BB2" s="355"/>
      <c r="BC2" s="355"/>
      <c r="BD2" s="355"/>
      <c r="BE2" s="355"/>
      <c r="BF2" s="355"/>
      <c r="BG2" s="355"/>
      <c r="BH2" s="355"/>
      <c r="BI2" s="355"/>
      <c r="BJ2" s="355"/>
      <c r="BK2" s="355"/>
      <c r="BL2" s="355"/>
      <c r="BM2" s="355"/>
      <c r="BN2" s="360"/>
    </row>
    <row r="3" spans="1:66" ht="13.5" customHeight="1" x14ac:dyDescent="0.15"/>
    <row r="4" spans="1:66" s="14" customFormat="1" ht="17.25" customHeight="1" x14ac:dyDescent="0.15">
      <c r="A4" s="1545" t="s">
        <v>732</v>
      </c>
      <c r="B4" s="1545"/>
      <c r="C4" s="1545"/>
      <c r="D4" s="1545"/>
      <c r="E4" s="1545"/>
      <c r="F4" s="1545"/>
      <c r="G4" s="1545"/>
      <c r="H4" s="1545"/>
      <c r="I4" s="1545"/>
      <c r="J4" s="2148" t="str">
        <f>IF(基礎データ入力!E7="","",基礎データ入力!E7)</f>
        <v/>
      </c>
      <c r="K4" s="2148"/>
      <c r="L4" s="2148"/>
      <c r="M4" s="2148"/>
      <c r="N4" s="2148"/>
      <c r="O4" s="2148"/>
      <c r="P4" s="2148"/>
      <c r="Q4" s="2148"/>
      <c r="R4" s="2148"/>
      <c r="S4" s="2148"/>
      <c r="T4" s="2148"/>
      <c r="U4" s="2148"/>
      <c r="V4" s="2148"/>
      <c r="W4" s="2148"/>
      <c r="X4" s="2148"/>
      <c r="Y4" s="2148"/>
      <c r="Z4" s="2148"/>
      <c r="AA4" s="2148"/>
      <c r="AB4" s="2148"/>
      <c r="AC4" s="2148"/>
      <c r="AD4" s="2148"/>
      <c r="AU4" s="2153" t="s">
        <v>558</v>
      </c>
      <c r="AV4" s="2153"/>
      <c r="AW4" s="2153"/>
      <c r="AX4" s="2153"/>
      <c r="AY4" s="2148" t="str">
        <f>IF(基礎データ入力!K25="","",基礎データ入力!K25)</f>
        <v/>
      </c>
      <c r="AZ4" s="2148"/>
      <c r="BA4" s="2148"/>
      <c r="BB4" s="2148"/>
      <c r="BC4" s="2148"/>
      <c r="BD4" s="2148"/>
      <c r="BE4" s="2148"/>
      <c r="BF4" s="2148"/>
      <c r="BG4" s="2148"/>
      <c r="BH4" s="2148"/>
      <c r="BI4" s="2148"/>
      <c r="BJ4" s="2148"/>
      <c r="BK4" s="2148"/>
      <c r="BL4" s="2148"/>
      <c r="BM4" s="2148"/>
      <c r="BN4" s="2148"/>
    </row>
    <row r="5" spans="1:66" ht="13.5" customHeight="1" x14ac:dyDescent="0.15"/>
    <row r="6" spans="1:66" s="14" customFormat="1" ht="17.25" customHeight="1" x14ac:dyDescent="0.15">
      <c r="A6" s="1545" t="s">
        <v>733</v>
      </c>
      <c r="B6" s="1545"/>
      <c r="C6" s="1545"/>
      <c r="D6" s="1545"/>
      <c r="E6" s="1545"/>
      <c r="F6" s="1545"/>
      <c r="G6" s="1545"/>
      <c r="H6" s="1545"/>
      <c r="I6" s="1545"/>
      <c r="J6" s="2150" t="str">
        <f>IF(基礎データ入力!E22="","",基礎データ入力!E22)</f>
        <v/>
      </c>
      <c r="K6" s="2150"/>
      <c r="L6" s="2150"/>
      <c r="M6" s="2150"/>
      <c r="N6" s="2150"/>
      <c r="O6" s="2150"/>
      <c r="P6" s="2150"/>
      <c r="Q6" s="2150"/>
      <c r="R6" s="362" t="s">
        <v>734</v>
      </c>
      <c r="S6" s="362"/>
      <c r="AU6" s="14" t="s">
        <v>946</v>
      </c>
      <c r="BA6" s="2150" t="str">
        <f>IF(基礎データ入力!K31="","",基礎データ入力!K31)</f>
        <v/>
      </c>
      <c r="BB6" s="2150"/>
      <c r="BC6" s="2150"/>
      <c r="BD6" s="2150"/>
      <c r="BE6" s="2150"/>
      <c r="BF6" s="2150"/>
      <c r="BG6" s="2150"/>
      <c r="BH6" s="2150"/>
      <c r="BI6" s="2150"/>
      <c r="BJ6" s="2150"/>
      <c r="BK6" s="2150"/>
      <c r="BL6" s="2150"/>
      <c r="BM6" s="2150" t="s">
        <v>856</v>
      </c>
      <c r="BN6" s="2150"/>
    </row>
    <row r="7" spans="1:66" s="14" customFormat="1" ht="17.25" customHeight="1" x14ac:dyDescent="0.15">
      <c r="AU7" s="14" t="s">
        <v>947</v>
      </c>
    </row>
    <row r="8" spans="1:66" s="14" customFormat="1" ht="17.25" customHeight="1" x14ac:dyDescent="0.15">
      <c r="AY8" s="2152" t="s">
        <v>1240</v>
      </c>
      <c r="AZ8" s="2152"/>
      <c r="BA8" s="2152"/>
      <c r="BB8" s="2152"/>
      <c r="BC8" s="2152"/>
      <c r="BD8" s="2152"/>
      <c r="BE8" s="2152"/>
      <c r="BF8" s="2152"/>
      <c r="BG8" s="2152"/>
      <c r="BH8" s="2152"/>
      <c r="BI8" s="2152"/>
      <c r="BJ8" s="2152"/>
      <c r="BK8" s="2152"/>
      <c r="BL8" s="2151" t="s">
        <v>945</v>
      </c>
      <c r="BM8" s="2151"/>
      <c r="BN8" s="2151"/>
    </row>
    <row r="9" spans="1:66" ht="13.5" customHeight="1" x14ac:dyDescent="0.15"/>
    <row r="10" spans="1:66" s="361" customFormat="1" ht="21" x14ac:dyDescent="0.15">
      <c r="A10" s="2180" t="s">
        <v>1241</v>
      </c>
      <c r="B10" s="2180"/>
      <c r="C10" s="2180"/>
      <c r="D10" s="2180"/>
      <c r="E10" s="2180"/>
      <c r="F10" s="2180"/>
      <c r="G10" s="2180"/>
      <c r="H10" s="2180"/>
      <c r="I10" s="2180"/>
      <c r="J10" s="2180"/>
      <c r="K10" s="2180"/>
      <c r="L10" s="2180"/>
      <c r="M10" s="2180"/>
      <c r="N10" s="2180"/>
      <c r="O10" s="2180"/>
      <c r="P10" s="2180"/>
      <c r="Q10" s="2180"/>
      <c r="R10" s="2180"/>
      <c r="S10" s="2180"/>
      <c r="T10" s="2180"/>
      <c r="U10" s="2180"/>
      <c r="V10" s="2180"/>
      <c r="W10" s="2180"/>
      <c r="X10" s="2180"/>
      <c r="Y10" s="2180"/>
      <c r="Z10" s="2180"/>
      <c r="AA10" s="2180"/>
      <c r="AB10" s="2180"/>
      <c r="AC10" s="2180"/>
      <c r="AD10" s="2180"/>
      <c r="AE10" s="2180"/>
      <c r="AF10" s="2180"/>
      <c r="AG10" s="2180"/>
      <c r="AH10" s="2180"/>
      <c r="AI10" s="2180"/>
      <c r="AJ10" s="2180"/>
      <c r="AK10" s="2180"/>
      <c r="AL10" s="2180"/>
      <c r="AM10" s="2180"/>
      <c r="AN10" s="2180"/>
      <c r="AO10" s="2180"/>
      <c r="AP10" s="2180"/>
      <c r="AQ10" s="2180"/>
      <c r="AR10" s="2180"/>
      <c r="AS10" s="2180"/>
      <c r="AT10" s="2180"/>
      <c r="AU10" s="2180"/>
      <c r="AV10" s="2180"/>
      <c r="AW10" s="2180"/>
      <c r="AX10" s="2180"/>
      <c r="AY10" s="2180"/>
      <c r="AZ10" s="2180"/>
      <c r="BA10" s="2180"/>
      <c r="BB10" s="2180"/>
      <c r="BC10" s="2180"/>
      <c r="BD10" s="2180"/>
      <c r="BE10" s="2180"/>
      <c r="BF10" s="2180"/>
      <c r="BG10" s="2180"/>
      <c r="BH10" s="2180"/>
      <c r="BI10" s="2180"/>
      <c r="BJ10" s="2180"/>
      <c r="BK10" s="2180"/>
      <c r="BL10" s="2180"/>
      <c r="BM10" s="2180"/>
      <c r="BN10" s="2180"/>
    </row>
    <row r="11" spans="1:66" ht="13.5" customHeight="1" x14ac:dyDescent="0.15"/>
    <row r="12" spans="1:66" ht="15.75" customHeight="1" x14ac:dyDescent="0.15">
      <c r="A12" s="2117" t="s">
        <v>893</v>
      </c>
      <c r="B12" s="2118"/>
      <c r="C12" s="2118"/>
      <c r="D12" s="2118"/>
      <c r="E12" s="2118"/>
      <c r="F12" s="2118"/>
      <c r="G12" s="2118"/>
      <c r="H12" s="2118"/>
      <c r="I12" s="2118"/>
      <c r="J12" s="2119"/>
      <c r="K12" s="2181" t="s">
        <v>966</v>
      </c>
      <c r="L12" s="2182"/>
      <c r="M12" s="2182"/>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2"/>
      <c r="BC12" s="2182"/>
      <c r="BD12" s="2182"/>
      <c r="BE12" s="2182"/>
      <c r="BF12" s="2182"/>
      <c r="BG12" s="2182"/>
      <c r="BH12" s="2182"/>
      <c r="BI12" s="2182"/>
      <c r="BJ12" s="2182"/>
      <c r="BK12" s="2182"/>
      <c r="BL12" s="2182"/>
      <c r="BM12" s="2182"/>
      <c r="BN12" s="2183"/>
    </row>
    <row r="13" spans="1:66" ht="15.75" customHeight="1" x14ac:dyDescent="0.15">
      <c r="A13" s="2142"/>
      <c r="B13" s="2143"/>
      <c r="C13" s="2143"/>
      <c r="D13" s="2143"/>
      <c r="E13" s="2143"/>
      <c r="F13" s="2143"/>
      <c r="G13" s="2143"/>
      <c r="H13" s="2143"/>
      <c r="I13" s="2143"/>
      <c r="J13" s="2144"/>
      <c r="K13" s="2184" t="s">
        <v>967</v>
      </c>
      <c r="L13" s="2185"/>
      <c r="M13" s="2185"/>
      <c r="N13" s="2185"/>
      <c r="O13" s="2185"/>
      <c r="P13" s="2185"/>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5"/>
      <c r="BC13" s="2185"/>
      <c r="BD13" s="2185"/>
      <c r="BE13" s="2185"/>
      <c r="BF13" s="2185"/>
      <c r="BG13" s="2185"/>
      <c r="BH13" s="2185"/>
      <c r="BI13" s="2185"/>
      <c r="BJ13" s="2185"/>
      <c r="BK13" s="2185"/>
      <c r="BL13" s="2185"/>
      <c r="BM13" s="2185"/>
      <c r="BN13" s="2186"/>
    </row>
    <row r="14" spans="1:66" ht="15.75" customHeight="1" x14ac:dyDescent="0.15">
      <c r="A14" s="2120"/>
      <c r="B14" s="2121"/>
      <c r="C14" s="2121"/>
      <c r="D14" s="2121"/>
      <c r="E14" s="2121"/>
      <c r="F14" s="2121"/>
      <c r="G14" s="2121"/>
      <c r="H14" s="2121"/>
      <c r="I14" s="2121"/>
      <c r="J14" s="2122"/>
      <c r="K14" s="2187" t="s">
        <v>965</v>
      </c>
      <c r="L14" s="2188"/>
      <c r="M14" s="2188"/>
      <c r="N14" s="2188"/>
      <c r="O14" s="2188"/>
      <c r="P14" s="2188"/>
      <c r="Q14" s="2188"/>
      <c r="R14" s="2188"/>
      <c r="S14" s="2188"/>
      <c r="T14" s="2188"/>
      <c r="U14" s="2188"/>
      <c r="V14" s="2188"/>
      <c r="W14" s="2188"/>
      <c r="X14" s="2188"/>
      <c r="Y14" s="2188"/>
      <c r="Z14" s="2188"/>
      <c r="AA14" s="2188"/>
      <c r="AB14" s="2188"/>
      <c r="AC14" s="2188"/>
      <c r="AD14" s="2188"/>
      <c r="AE14" s="2188"/>
      <c r="AF14" s="2188"/>
      <c r="AG14" s="2188"/>
      <c r="AH14" s="2188"/>
      <c r="AI14" s="2188"/>
      <c r="AJ14" s="2188"/>
      <c r="AK14" s="2188"/>
      <c r="AL14" s="2188"/>
      <c r="AM14" s="2188"/>
      <c r="AN14" s="2188"/>
      <c r="AO14" s="2188"/>
      <c r="AP14" s="2188"/>
      <c r="AQ14" s="2188"/>
      <c r="AR14" s="2188"/>
      <c r="AS14" s="2188"/>
      <c r="AT14" s="2188"/>
      <c r="AU14" s="2188"/>
      <c r="AV14" s="2188"/>
      <c r="AW14" s="2188"/>
      <c r="AX14" s="2188"/>
      <c r="AY14" s="2188"/>
      <c r="AZ14" s="2188"/>
      <c r="BA14" s="2188"/>
      <c r="BB14" s="2188"/>
      <c r="BC14" s="2188"/>
      <c r="BD14" s="2188"/>
      <c r="BE14" s="2188"/>
      <c r="BF14" s="2188"/>
      <c r="BG14" s="2188"/>
      <c r="BH14" s="2188"/>
      <c r="BI14" s="2188"/>
      <c r="BJ14" s="2188"/>
      <c r="BK14" s="2188"/>
      <c r="BL14" s="2188"/>
      <c r="BM14" s="2188"/>
      <c r="BN14" s="2189"/>
    </row>
    <row r="15" spans="1:66" ht="13.5" customHeight="1" x14ac:dyDescent="0.15"/>
    <row r="16" spans="1:66" ht="15.75" customHeight="1" x14ac:dyDescent="0.15">
      <c r="A16" s="2117" t="s">
        <v>894</v>
      </c>
      <c r="B16" s="2118"/>
      <c r="C16" s="2118"/>
      <c r="D16" s="2118"/>
      <c r="E16" s="2118"/>
      <c r="F16" s="2118"/>
      <c r="G16" s="2118"/>
      <c r="H16" s="2118"/>
      <c r="I16" s="2118"/>
      <c r="J16" s="2119"/>
      <c r="K16" s="2181" t="s">
        <v>968</v>
      </c>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c r="AH16" s="2182"/>
      <c r="AI16" s="2182"/>
      <c r="AJ16" s="2182"/>
      <c r="AK16" s="2182"/>
      <c r="AL16" s="2182"/>
      <c r="AM16" s="2182"/>
      <c r="AN16" s="2182"/>
      <c r="AO16" s="2182"/>
      <c r="AP16" s="2182"/>
      <c r="AQ16" s="2182"/>
      <c r="AR16" s="2182"/>
      <c r="AS16" s="2182"/>
      <c r="AT16" s="2182"/>
      <c r="AU16" s="2182"/>
      <c r="AV16" s="2182"/>
      <c r="AW16" s="2182"/>
      <c r="AX16" s="2182"/>
      <c r="AY16" s="2182"/>
      <c r="AZ16" s="2182"/>
      <c r="BA16" s="2182"/>
      <c r="BB16" s="2182"/>
      <c r="BC16" s="2182"/>
      <c r="BD16" s="2182"/>
      <c r="BE16" s="2182"/>
      <c r="BF16" s="2182"/>
      <c r="BG16" s="2182"/>
      <c r="BH16" s="2182"/>
      <c r="BI16" s="2182"/>
      <c r="BJ16" s="2182"/>
      <c r="BK16" s="2182"/>
      <c r="BL16" s="2182"/>
      <c r="BM16" s="2182"/>
      <c r="BN16" s="2183"/>
    </row>
    <row r="17" spans="1:66" ht="15.75" customHeight="1" x14ac:dyDescent="0.15">
      <c r="A17" s="2142"/>
      <c r="B17" s="2143"/>
      <c r="C17" s="2143"/>
      <c r="D17" s="2143"/>
      <c r="E17" s="2143"/>
      <c r="F17" s="2143"/>
      <c r="G17" s="2143"/>
      <c r="H17" s="2143"/>
      <c r="I17" s="2143"/>
      <c r="J17" s="2144"/>
      <c r="K17" s="2184" t="s">
        <v>969</v>
      </c>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5"/>
      <c r="AV17" s="2185"/>
      <c r="AW17" s="2185"/>
      <c r="AX17" s="2185"/>
      <c r="AY17" s="2185"/>
      <c r="AZ17" s="2185"/>
      <c r="BA17" s="2185"/>
      <c r="BB17" s="2185"/>
      <c r="BC17" s="2185"/>
      <c r="BD17" s="2185"/>
      <c r="BE17" s="2185"/>
      <c r="BF17" s="2185"/>
      <c r="BG17" s="2185"/>
      <c r="BH17" s="2185"/>
      <c r="BI17" s="2185"/>
      <c r="BJ17" s="2185"/>
      <c r="BK17" s="2185"/>
      <c r="BL17" s="2185"/>
      <c r="BM17" s="2185"/>
      <c r="BN17" s="2186"/>
    </row>
    <row r="18" spans="1:66" ht="15.75" customHeight="1" x14ac:dyDescent="0.15">
      <c r="A18" s="2120"/>
      <c r="B18" s="2121"/>
      <c r="C18" s="2121"/>
      <c r="D18" s="2121"/>
      <c r="E18" s="2121"/>
      <c r="F18" s="2121"/>
      <c r="G18" s="2121"/>
      <c r="H18" s="2121"/>
      <c r="I18" s="2121"/>
      <c r="J18" s="2122"/>
      <c r="K18" s="2187"/>
      <c r="L18" s="2188"/>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c r="AS18" s="2188"/>
      <c r="AT18" s="2188"/>
      <c r="AU18" s="2188"/>
      <c r="AV18" s="2188"/>
      <c r="AW18" s="2188"/>
      <c r="AX18" s="2188"/>
      <c r="AY18" s="2188"/>
      <c r="AZ18" s="2188"/>
      <c r="BA18" s="2188"/>
      <c r="BB18" s="2188"/>
      <c r="BC18" s="2188"/>
      <c r="BD18" s="2188"/>
      <c r="BE18" s="2188"/>
      <c r="BF18" s="2188"/>
      <c r="BG18" s="2188"/>
      <c r="BH18" s="2188"/>
      <c r="BI18" s="2188"/>
      <c r="BJ18" s="2188"/>
      <c r="BK18" s="2188"/>
      <c r="BL18" s="2188"/>
      <c r="BM18" s="2188"/>
      <c r="BN18" s="2189"/>
    </row>
    <row r="19" spans="1:66" ht="13.5" customHeight="1" x14ac:dyDescent="0.15"/>
    <row r="20" spans="1:66" s="14" customFormat="1" ht="17.25" customHeight="1" x14ac:dyDescent="0.15">
      <c r="A20" s="2165" t="s">
        <v>970</v>
      </c>
      <c r="B20" s="2166"/>
      <c r="C20" s="2166"/>
      <c r="D20" s="2166"/>
      <c r="E20" s="2166"/>
      <c r="F20" s="2166"/>
      <c r="G20" s="2166"/>
      <c r="H20" s="2166"/>
      <c r="I20" s="2166"/>
      <c r="J20" s="2166"/>
      <c r="K20" s="2166"/>
      <c r="L20" s="2166"/>
      <c r="M20" s="2166"/>
      <c r="N20" s="2166"/>
      <c r="O20" s="2166"/>
      <c r="P20" s="2166"/>
      <c r="Q20" s="2166"/>
      <c r="R20" s="2166"/>
      <c r="S20" s="2166"/>
      <c r="T20" s="2166"/>
      <c r="U20" s="2166"/>
      <c r="V20" s="2166"/>
      <c r="W20" s="2166"/>
      <c r="X20" s="2166"/>
      <c r="Y20" s="2166"/>
      <c r="Z20" s="2166"/>
      <c r="AA20" s="2166"/>
      <c r="AB20" s="2166"/>
      <c r="AC20" s="2166"/>
      <c r="AD20" s="2166"/>
      <c r="AE20" s="2166"/>
      <c r="AF20" s="2166"/>
      <c r="AG20" s="2166"/>
      <c r="AH20" s="2166"/>
      <c r="AI20" s="2166"/>
      <c r="AJ20" s="2166"/>
      <c r="AK20" s="2166"/>
      <c r="AL20" s="2166"/>
      <c r="AM20" s="2166"/>
      <c r="AN20" s="2166"/>
      <c r="AO20" s="2166"/>
      <c r="AP20" s="2166"/>
      <c r="AQ20" s="2166"/>
      <c r="AR20" s="2166"/>
      <c r="AS20" s="2166"/>
      <c r="AT20" s="2166"/>
      <c r="AU20" s="2166"/>
      <c r="AV20" s="2166"/>
      <c r="AW20" s="2166"/>
      <c r="AX20" s="2166"/>
      <c r="AY20" s="2166"/>
      <c r="AZ20" s="2166"/>
      <c r="BA20" s="2166"/>
      <c r="BB20" s="2166"/>
      <c r="BC20" s="2166"/>
      <c r="BD20" s="2166"/>
      <c r="BE20" s="2166"/>
      <c r="BF20" s="2166"/>
      <c r="BG20" s="2166"/>
      <c r="BH20" s="2166"/>
      <c r="BI20" s="2166"/>
      <c r="BJ20" s="2166"/>
      <c r="BK20" s="2166"/>
      <c r="BL20" s="2166"/>
      <c r="BM20" s="2166"/>
      <c r="BN20" s="2167"/>
    </row>
    <row r="21" spans="1:66" ht="15.75" customHeight="1" x14ac:dyDescent="0.15">
      <c r="A21" s="384"/>
      <c r="B21" s="385"/>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6"/>
    </row>
    <row r="22" spans="1:66" ht="15.75" customHeight="1" x14ac:dyDescent="0.15">
      <c r="A22" s="387"/>
      <c r="B22" s="388"/>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9"/>
    </row>
    <row r="23" spans="1:66" ht="15.75" customHeight="1" x14ac:dyDescent="0.15">
      <c r="A23" s="390"/>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392"/>
    </row>
    <row r="24" spans="1:66" ht="14.25" customHeight="1" x14ac:dyDescent="0.15"/>
    <row r="25" spans="1:66" s="14" customFormat="1" ht="17.25" customHeight="1" x14ac:dyDescent="0.15">
      <c r="A25" s="2165" t="s">
        <v>971</v>
      </c>
      <c r="B25" s="2166"/>
      <c r="C25" s="2166"/>
      <c r="D25" s="2166"/>
      <c r="E25" s="2166"/>
      <c r="F25" s="2166"/>
      <c r="G25" s="2166"/>
      <c r="H25" s="2166"/>
      <c r="I25" s="2166"/>
      <c r="J25" s="2166"/>
      <c r="K25" s="2166"/>
      <c r="L25" s="2166"/>
      <c r="M25" s="2166"/>
      <c r="N25" s="2166"/>
      <c r="O25" s="2166"/>
      <c r="P25" s="2166"/>
      <c r="Q25" s="2166"/>
      <c r="R25" s="2166"/>
      <c r="S25" s="2166"/>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2166"/>
      <c r="AR25" s="2166"/>
      <c r="AS25" s="2166"/>
      <c r="AT25" s="2166"/>
      <c r="AU25" s="2166"/>
      <c r="AV25" s="2166"/>
      <c r="AW25" s="2166"/>
      <c r="AX25" s="2166"/>
      <c r="AY25" s="2166"/>
      <c r="AZ25" s="2166"/>
      <c r="BA25" s="2166"/>
      <c r="BB25" s="2166"/>
      <c r="BC25" s="2166"/>
      <c r="BD25" s="2166"/>
      <c r="BE25" s="2166"/>
      <c r="BF25" s="2166"/>
      <c r="BG25" s="2166"/>
      <c r="BH25" s="2166"/>
      <c r="BI25" s="2166"/>
      <c r="BJ25" s="2166"/>
      <c r="BK25" s="2166"/>
      <c r="BL25" s="2166"/>
      <c r="BM25" s="2166"/>
      <c r="BN25" s="2167"/>
    </row>
    <row r="26" spans="1:66" ht="15.75" customHeight="1" x14ac:dyDescent="0.15">
      <c r="A26" s="2117" t="s">
        <v>972</v>
      </c>
      <c r="B26" s="2118"/>
      <c r="C26" s="2118"/>
      <c r="D26" s="2118"/>
      <c r="E26" s="2118"/>
      <c r="F26" s="2118"/>
      <c r="G26" s="2118"/>
      <c r="H26" s="2117" t="s">
        <v>973</v>
      </c>
      <c r="I26" s="2118"/>
      <c r="J26" s="2118"/>
      <c r="K26" s="2118"/>
      <c r="L26" s="2118"/>
      <c r="M26" s="2118"/>
      <c r="N26" s="2118"/>
      <c r="O26" s="2154" t="s">
        <v>974</v>
      </c>
      <c r="P26" s="2118"/>
      <c r="Q26" s="2118"/>
      <c r="R26" s="2118"/>
      <c r="S26" s="2118"/>
      <c r="T26" s="2118"/>
      <c r="U26" s="2118"/>
      <c r="V26" s="2117" t="s">
        <v>975</v>
      </c>
      <c r="W26" s="2118"/>
      <c r="X26" s="2118"/>
      <c r="Y26" s="2118"/>
      <c r="Z26" s="2118"/>
      <c r="AA26" s="2118"/>
      <c r="AB26" s="2118"/>
      <c r="AC26" s="2164" t="s">
        <v>976</v>
      </c>
      <c r="AD26" s="2164"/>
      <c r="AE26" s="2164"/>
      <c r="AF26" s="2164"/>
      <c r="AG26" s="2164"/>
      <c r="AH26" s="2164"/>
      <c r="AI26" s="2164"/>
      <c r="AJ26" s="2164"/>
      <c r="AK26" s="2164"/>
      <c r="AL26" s="2164"/>
      <c r="AM26" s="2164"/>
      <c r="AN26" s="2164"/>
      <c r="AO26" s="2164"/>
      <c r="AP26" s="2164"/>
      <c r="AQ26" s="2164"/>
      <c r="AR26" s="2164"/>
      <c r="AS26" s="2164"/>
      <c r="AT26" s="2164"/>
      <c r="AU26" s="2164"/>
      <c r="AV26" s="2164"/>
      <c r="AW26" s="2164"/>
      <c r="AX26" s="2164"/>
      <c r="AY26" s="2164"/>
      <c r="AZ26" s="2164"/>
      <c r="BA26" s="2164"/>
      <c r="BB26" s="2164"/>
      <c r="BC26" s="2164"/>
      <c r="BD26" s="2164"/>
      <c r="BE26" s="2117" t="s">
        <v>981</v>
      </c>
      <c r="BF26" s="2118"/>
      <c r="BG26" s="2118"/>
      <c r="BH26" s="2118"/>
      <c r="BI26" s="2118"/>
      <c r="BJ26" s="2118"/>
      <c r="BK26" s="2118"/>
      <c r="BL26" s="2118"/>
      <c r="BM26" s="2118"/>
      <c r="BN26" s="2119"/>
    </row>
    <row r="27" spans="1:66" ht="15.75" customHeight="1" x14ac:dyDescent="0.15">
      <c r="A27" s="2120"/>
      <c r="B27" s="2121"/>
      <c r="C27" s="2121"/>
      <c r="D27" s="2121"/>
      <c r="E27" s="2121"/>
      <c r="F27" s="2121"/>
      <c r="G27" s="2121"/>
      <c r="H27" s="2120"/>
      <c r="I27" s="2121"/>
      <c r="J27" s="2121"/>
      <c r="K27" s="2121"/>
      <c r="L27" s="2121"/>
      <c r="M27" s="2121"/>
      <c r="N27" s="2121"/>
      <c r="O27" s="2120"/>
      <c r="P27" s="2121"/>
      <c r="Q27" s="2121"/>
      <c r="R27" s="2121"/>
      <c r="S27" s="2121"/>
      <c r="T27" s="2121"/>
      <c r="U27" s="2121"/>
      <c r="V27" s="2120"/>
      <c r="W27" s="2121"/>
      <c r="X27" s="2121"/>
      <c r="Y27" s="2121"/>
      <c r="Z27" s="2121"/>
      <c r="AA27" s="2121"/>
      <c r="AB27" s="2121"/>
      <c r="AC27" s="2164" t="s">
        <v>977</v>
      </c>
      <c r="AD27" s="2164"/>
      <c r="AE27" s="2164"/>
      <c r="AF27" s="2164"/>
      <c r="AG27" s="2164"/>
      <c r="AH27" s="2164"/>
      <c r="AI27" s="2164"/>
      <c r="AJ27" s="2164" t="s">
        <v>978</v>
      </c>
      <c r="AK27" s="2164"/>
      <c r="AL27" s="2164"/>
      <c r="AM27" s="2164"/>
      <c r="AN27" s="2164"/>
      <c r="AO27" s="2164"/>
      <c r="AP27" s="2164"/>
      <c r="AQ27" s="2164" t="s">
        <v>979</v>
      </c>
      <c r="AR27" s="2164"/>
      <c r="AS27" s="2164"/>
      <c r="AT27" s="2164"/>
      <c r="AU27" s="2164"/>
      <c r="AV27" s="2164"/>
      <c r="AW27" s="2164"/>
      <c r="AX27" s="2164" t="s">
        <v>980</v>
      </c>
      <c r="AY27" s="2164"/>
      <c r="AZ27" s="2164"/>
      <c r="BA27" s="2164"/>
      <c r="BB27" s="2164"/>
      <c r="BC27" s="2164"/>
      <c r="BD27" s="2164"/>
      <c r="BE27" s="2120"/>
      <c r="BF27" s="2121"/>
      <c r="BG27" s="2121"/>
      <c r="BH27" s="2121"/>
      <c r="BI27" s="2121"/>
      <c r="BJ27" s="2121"/>
      <c r="BK27" s="2121"/>
      <c r="BL27" s="2121"/>
      <c r="BM27" s="2121"/>
      <c r="BN27" s="2122"/>
    </row>
    <row r="28" spans="1:66" s="134" customFormat="1" ht="14.25" customHeight="1" x14ac:dyDescent="0.15">
      <c r="A28" s="2155"/>
      <c r="B28" s="2156"/>
      <c r="C28" s="2156"/>
      <c r="D28" s="2156"/>
      <c r="E28" s="2156"/>
      <c r="F28" s="2156"/>
      <c r="G28" s="2157"/>
      <c r="H28" s="2155"/>
      <c r="I28" s="2156"/>
      <c r="J28" s="2156"/>
      <c r="K28" s="2156"/>
      <c r="L28" s="2156"/>
      <c r="M28" s="2156"/>
      <c r="N28" s="2157"/>
      <c r="O28" s="2155"/>
      <c r="P28" s="2156"/>
      <c r="Q28" s="2156"/>
      <c r="R28" s="2156"/>
      <c r="S28" s="2156"/>
      <c r="T28" s="2156"/>
      <c r="U28" s="2157"/>
      <c r="V28" s="2155"/>
      <c r="W28" s="2156"/>
      <c r="X28" s="2156"/>
      <c r="Y28" s="2156"/>
      <c r="Z28" s="2156"/>
      <c r="AA28" s="2156"/>
      <c r="AB28" s="2157"/>
      <c r="AC28" s="396"/>
      <c r="AD28" s="397"/>
      <c r="AE28" s="397"/>
      <c r="AF28" s="397"/>
      <c r="AG28" s="397"/>
      <c r="AH28" s="397"/>
      <c r="AI28" s="397"/>
      <c r="AJ28" s="398"/>
      <c r="AK28" s="397"/>
      <c r="AL28" s="397"/>
      <c r="AM28" s="397"/>
      <c r="AN28" s="397"/>
      <c r="AO28" s="397"/>
      <c r="AP28" s="399"/>
      <c r="AQ28" s="398"/>
      <c r="AR28" s="397"/>
      <c r="AS28" s="397"/>
      <c r="AT28" s="397"/>
      <c r="AU28" s="397"/>
      <c r="AV28" s="397"/>
      <c r="AW28" s="399"/>
      <c r="AX28" s="397"/>
      <c r="AY28" s="397"/>
      <c r="AZ28" s="397"/>
      <c r="BA28" s="397"/>
      <c r="BB28" s="397"/>
      <c r="BC28" s="397"/>
      <c r="BD28" s="400"/>
      <c r="BE28" s="2155"/>
      <c r="BF28" s="2156"/>
      <c r="BG28" s="2156"/>
      <c r="BH28" s="2156"/>
      <c r="BI28" s="2156"/>
      <c r="BJ28" s="2156"/>
      <c r="BK28" s="2156"/>
      <c r="BL28" s="2156"/>
      <c r="BM28" s="2156"/>
      <c r="BN28" s="2157"/>
    </row>
    <row r="29" spans="1:66" s="134" customFormat="1" ht="14.25" customHeight="1" x14ac:dyDescent="0.15">
      <c r="A29" s="2158"/>
      <c r="B29" s="2159"/>
      <c r="C29" s="2159"/>
      <c r="D29" s="2159"/>
      <c r="E29" s="2159"/>
      <c r="F29" s="2159"/>
      <c r="G29" s="2160"/>
      <c r="H29" s="2158"/>
      <c r="I29" s="2159"/>
      <c r="J29" s="2159"/>
      <c r="K29" s="2159"/>
      <c r="L29" s="2159"/>
      <c r="M29" s="2159"/>
      <c r="N29" s="2160"/>
      <c r="O29" s="2158"/>
      <c r="P29" s="2159"/>
      <c r="Q29" s="2159"/>
      <c r="R29" s="2159"/>
      <c r="S29" s="2159"/>
      <c r="T29" s="2159"/>
      <c r="U29" s="2160"/>
      <c r="V29" s="2158"/>
      <c r="W29" s="2159"/>
      <c r="X29" s="2159"/>
      <c r="Y29" s="2159"/>
      <c r="Z29" s="2159"/>
      <c r="AA29" s="2159"/>
      <c r="AB29" s="2160"/>
      <c r="AC29" s="401"/>
      <c r="AD29" s="402"/>
      <c r="AE29" s="402"/>
      <c r="AF29" s="402"/>
      <c r="AG29" s="402"/>
      <c r="AH29" s="402"/>
      <c r="AI29" s="402"/>
      <c r="AJ29" s="403"/>
      <c r="AK29" s="402"/>
      <c r="AL29" s="402"/>
      <c r="AM29" s="402"/>
      <c r="AN29" s="402"/>
      <c r="AO29" s="402"/>
      <c r="AP29" s="404"/>
      <c r="AQ29" s="403"/>
      <c r="AR29" s="402"/>
      <c r="AS29" s="402"/>
      <c r="AT29" s="402"/>
      <c r="AU29" s="402"/>
      <c r="AV29" s="402"/>
      <c r="AW29" s="404"/>
      <c r="AX29" s="402"/>
      <c r="AY29" s="402"/>
      <c r="AZ29" s="402"/>
      <c r="BA29" s="402"/>
      <c r="BB29" s="402"/>
      <c r="BC29" s="402"/>
      <c r="BD29" s="405"/>
      <c r="BE29" s="2158"/>
      <c r="BF29" s="2159"/>
      <c r="BG29" s="2159"/>
      <c r="BH29" s="2159"/>
      <c r="BI29" s="2159"/>
      <c r="BJ29" s="2159"/>
      <c r="BK29" s="2159"/>
      <c r="BL29" s="2159"/>
      <c r="BM29" s="2159"/>
      <c r="BN29" s="2160"/>
    </row>
    <row r="30" spans="1:66" s="134" customFormat="1" ht="14.25" customHeight="1" x14ac:dyDescent="0.15">
      <c r="A30" s="2158"/>
      <c r="B30" s="2159"/>
      <c r="C30" s="2159"/>
      <c r="D30" s="2159"/>
      <c r="E30" s="2159"/>
      <c r="F30" s="2159"/>
      <c r="G30" s="2160"/>
      <c r="H30" s="2158"/>
      <c r="I30" s="2159"/>
      <c r="J30" s="2159"/>
      <c r="K30" s="2159"/>
      <c r="L30" s="2159"/>
      <c r="M30" s="2159"/>
      <c r="N30" s="2160"/>
      <c r="O30" s="2158"/>
      <c r="P30" s="2159"/>
      <c r="Q30" s="2159"/>
      <c r="R30" s="2159"/>
      <c r="S30" s="2159"/>
      <c r="T30" s="2159"/>
      <c r="U30" s="2160"/>
      <c r="V30" s="2158"/>
      <c r="W30" s="2159"/>
      <c r="X30" s="2159"/>
      <c r="Y30" s="2159"/>
      <c r="Z30" s="2159"/>
      <c r="AA30" s="2159"/>
      <c r="AB30" s="2160"/>
      <c r="AC30" s="401"/>
      <c r="AD30" s="402"/>
      <c r="AE30" s="402"/>
      <c r="AF30" s="402"/>
      <c r="AG30" s="402"/>
      <c r="AH30" s="402"/>
      <c r="AI30" s="402"/>
      <c r="AJ30" s="406"/>
      <c r="AK30" s="407"/>
      <c r="AL30" s="407"/>
      <c r="AM30" s="407"/>
      <c r="AN30" s="407"/>
      <c r="AO30" s="407"/>
      <c r="AP30" s="408"/>
      <c r="AQ30" s="406"/>
      <c r="AR30" s="407"/>
      <c r="AS30" s="407"/>
      <c r="AT30" s="407"/>
      <c r="AU30" s="407"/>
      <c r="AV30" s="407"/>
      <c r="AW30" s="408"/>
      <c r="AX30" s="402"/>
      <c r="AY30" s="402"/>
      <c r="AZ30" s="402"/>
      <c r="BA30" s="402"/>
      <c r="BB30" s="402"/>
      <c r="BC30" s="402"/>
      <c r="BD30" s="405"/>
      <c r="BE30" s="2158"/>
      <c r="BF30" s="2159"/>
      <c r="BG30" s="2159"/>
      <c r="BH30" s="2159"/>
      <c r="BI30" s="2159"/>
      <c r="BJ30" s="2159"/>
      <c r="BK30" s="2159"/>
      <c r="BL30" s="2159"/>
      <c r="BM30" s="2159"/>
      <c r="BN30" s="2160"/>
    </row>
    <row r="31" spans="1:66" s="134" customFormat="1" ht="14.25" customHeight="1" x14ac:dyDescent="0.15">
      <c r="A31" s="2161"/>
      <c r="B31" s="2162"/>
      <c r="C31" s="2162"/>
      <c r="D31" s="2162"/>
      <c r="E31" s="2162"/>
      <c r="F31" s="2162"/>
      <c r="G31" s="2163"/>
      <c r="H31" s="2161"/>
      <c r="I31" s="2162"/>
      <c r="J31" s="2162"/>
      <c r="K31" s="2162"/>
      <c r="L31" s="2162"/>
      <c r="M31" s="2162"/>
      <c r="N31" s="2163"/>
      <c r="O31" s="2161"/>
      <c r="P31" s="2162"/>
      <c r="Q31" s="2162"/>
      <c r="R31" s="2162"/>
      <c r="S31" s="2162"/>
      <c r="T31" s="2162"/>
      <c r="U31" s="2163"/>
      <c r="V31" s="2161"/>
      <c r="W31" s="2162"/>
      <c r="X31" s="2162"/>
      <c r="Y31" s="2162"/>
      <c r="Z31" s="2162"/>
      <c r="AA31" s="2162"/>
      <c r="AB31" s="2163"/>
      <c r="AC31" s="409"/>
      <c r="AD31" s="410"/>
      <c r="AE31" s="410"/>
      <c r="AF31" s="410"/>
      <c r="AG31" s="410"/>
      <c r="AH31" s="410"/>
      <c r="AI31" s="410"/>
      <c r="AJ31" s="410"/>
      <c r="AK31" s="410"/>
      <c r="AL31" s="410"/>
      <c r="AM31" s="410"/>
      <c r="AN31" s="410"/>
      <c r="AO31" s="410"/>
      <c r="AP31" s="410"/>
      <c r="AQ31" s="410"/>
      <c r="AR31" s="410"/>
      <c r="AS31" s="410"/>
      <c r="AT31" s="410"/>
      <c r="AU31" s="410"/>
      <c r="AV31" s="410"/>
      <c r="AW31" s="410"/>
      <c r="AX31" s="410"/>
      <c r="AY31" s="410"/>
      <c r="AZ31" s="410"/>
      <c r="BA31" s="410"/>
      <c r="BB31" s="410"/>
      <c r="BC31" s="410"/>
      <c r="BD31" s="411"/>
      <c r="BE31" s="2158"/>
      <c r="BF31" s="2159"/>
      <c r="BG31" s="2159"/>
      <c r="BH31" s="2159"/>
      <c r="BI31" s="2159"/>
      <c r="BJ31" s="2159"/>
      <c r="BK31" s="2159"/>
      <c r="BL31" s="2159"/>
      <c r="BM31" s="2159"/>
      <c r="BN31" s="2160"/>
    </row>
    <row r="32" spans="1:66" s="134" customFormat="1" ht="14.25" customHeight="1" x14ac:dyDescent="0.15">
      <c r="A32" s="2155"/>
      <c r="B32" s="2156"/>
      <c r="C32" s="2156"/>
      <c r="D32" s="2156"/>
      <c r="E32" s="2156"/>
      <c r="F32" s="2156"/>
      <c r="G32" s="2157"/>
      <c r="H32" s="2155"/>
      <c r="I32" s="2156"/>
      <c r="J32" s="2156"/>
      <c r="K32" s="2156"/>
      <c r="L32" s="2156"/>
      <c r="M32" s="2156"/>
      <c r="N32" s="2157"/>
      <c r="O32" s="2155"/>
      <c r="P32" s="2156"/>
      <c r="Q32" s="2156"/>
      <c r="R32" s="2156"/>
      <c r="S32" s="2156"/>
      <c r="T32" s="2156"/>
      <c r="U32" s="2157"/>
      <c r="V32" s="2155"/>
      <c r="W32" s="2156"/>
      <c r="X32" s="2156"/>
      <c r="Y32" s="2156"/>
      <c r="Z32" s="2156"/>
      <c r="AA32" s="2156"/>
      <c r="AB32" s="2157"/>
      <c r="AC32" s="396"/>
      <c r="AD32" s="397"/>
      <c r="AE32" s="397"/>
      <c r="AF32" s="397"/>
      <c r="AG32" s="397"/>
      <c r="AH32" s="397"/>
      <c r="AI32" s="397"/>
      <c r="AJ32" s="398"/>
      <c r="AK32" s="397"/>
      <c r="AL32" s="397"/>
      <c r="AM32" s="397"/>
      <c r="AN32" s="397"/>
      <c r="AO32" s="397"/>
      <c r="AP32" s="399"/>
      <c r="AQ32" s="398"/>
      <c r="AR32" s="397"/>
      <c r="AS32" s="397"/>
      <c r="AT32" s="397"/>
      <c r="AU32" s="397"/>
      <c r="AV32" s="397"/>
      <c r="AW32" s="399"/>
      <c r="AX32" s="397"/>
      <c r="AY32" s="397"/>
      <c r="AZ32" s="397"/>
      <c r="BA32" s="397"/>
      <c r="BB32" s="397"/>
      <c r="BC32" s="397"/>
      <c r="BD32" s="400"/>
      <c r="BE32" s="2155"/>
      <c r="BF32" s="2156"/>
      <c r="BG32" s="2156"/>
      <c r="BH32" s="2156"/>
      <c r="BI32" s="2156"/>
      <c r="BJ32" s="2156"/>
      <c r="BK32" s="2156"/>
      <c r="BL32" s="2156"/>
      <c r="BM32" s="2156"/>
      <c r="BN32" s="2157"/>
    </row>
    <row r="33" spans="1:66" s="134" customFormat="1" ht="14.25" customHeight="1" x14ac:dyDescent="0.15">
      <c r="A33" s="2158"/>
      <c r="B33" s="2159"/>
      <c r="C33" s="2159"/>
      <c r="D33" s="2159"/>
      <c r="E33" s="2159"/>
      <c r="F33" s="2159"/>
      <c r="G33" s="2160"/>
      <c r="H33" s="2158"/>
      <c r="I33" s="2159"/>
      <c r="J33" s="2159"/>
      <c r="K33" s="2159"/>
      <c r="L33" s="2159"/>
      <c r="M33" s="2159"/>
      <c r="N33" s="2160"/>
      <c r="O33" s="2158"/>
      <c r="P33" s="2159"/>
      <c r="Q33" s="2159"/>
      <c r="R33" s="2159"/>
      <c r="S33" s="2159"/>
      <c r="T33" s="2159"/>
      <c r="U33" s="2160"/>
      <c r="V33" s="2158"/>
      <c r="W33" s="2159"/>
      <c r="X33" s="2159"/>
      <c r="Y33" s="2159"/>
      <c r="Z33" s="2159"/>
      <c r="AA33" s="2159"/>
      <c r="AB33" s="2160"/>
      <c r="AC33" s="401"/>
      <c r="AD33" s="402"/>
      <c r="AE33" s="402"/>
      <c r="AF33" s="402"/>
      <c r="AG33" s="402"/>
      <c r="AH33" s="402"/>
      <c r="AI33" s="402"/>
      <c r="AJ33" s="403"/>
      <c r="AK33" s="402"/>
      <c r="AL33" s="402"/>
      <c r="AM33" s="402"/>
      <c r="AN33" s="402"/>
      <c r="AO33" s="402"/>
      <c r="AP33" s="404"/>
      <c r="AQ33" s="403"/>
      <c r="AR33" s="402"/>
      <c r="AS33" s="402"/>
      <c r="AT33" s="402"/>
      <c r="AU33" s="402"/>
      <c r="AV33" s="402"/>
      <c r="AW33" s="404"/>
      <c r="AX33" s="402"/>
      <c r="AY33" s="402"/>
      <c r="AZ33" s="402"/>
      <c r="BA33" s="402"/>
      <c r="BB33" s="402"/>
      <c r="BC33" s="402"/>
      <c r="BD33" s="405"/>
      <c r="BE33" s="2158"/>
      <c r="BF33" s="2159"/>
      <c r="BG33" s="2159"/>
      <c r="BH33" s="2159"/>
      <c r="BI33" s="2159"/>
      <c r="BJ33" s="2159"/>
      <c r="BK33" s="2159"/>
      <c r="BL33" s="2159"/>
      <c r="BM33" s="2159"/>
      <c r="BN33" s="2160"/>
    </row>
    <row r="34" spans="1:66" s="134" customFormat="1" ht="14.25" customHeight="1" x14ac:dyDescent="0.15">
      <c r="A34" s="2158"/>
      <c r="B34" s="2159"/>
      <c r="C34" s="2159"/>
      <c r="D34" s="2159"/>
      <c r="E34" s="2159"/>
      <c r="F34" s="2159"/>
      <c r="G34" s="2160"/>
      <c r="H34" s="2158"/>
      <c r="I34" s="2159"/>
      <c r="J34" s="2159"/>
      <c r="K34" s="2159"/>
      <c r="L34" s="2159"/>
      <c r="M34" s="2159"/>
      <c r="N34" s="2160"/>
      <c r="O34" s="2158"/>
      <c r="P34" s="2159"/>
      <c r="Q34" s="2159"/>
      <c r="R34" s="2159"/>
      <c r="S34" s="2159"/>
      <c r="T34" s="2159"/>
      <c r="U34" s="2160"/>
      <c r="V34" s="2158"/>
      <c r="W34" s="2159"/>
      <c r="X34" s="2159"/>
      <c r="Y34" s="2159"/>
      <c r="Z34" s="2159"/>
      <c r="AA34" s="2159"/>
      <c r="AB34" s="2160"/>
      <c r="AC34" s="401"/>
      <c r="AD34" s="402"/>
      <c r="AE34" s="402"/>
      <c r="AF34" s="402"/>
      <c r="AG34" s="402"/>
      <c r="AH34" s="402"/>
      <c r="AI34" s="402"/>
      <c r="AJ34" s="406"/>
      <c r="AK34" s="407"/>
      <c r="AL34" s="407"/>
      <c r="AM34" s="407"/>
      <c r="AN34" s="407"/>
      <c r="AO34" s="407"/>
      <c r="AP34" s="408"/>
      <c r="AQ34" s="406"/>
      <c r="AR34" s="407"/>
      <c r="AS34" s="407"/>
      <c r="AT34" s="407"/>
      <c r="AU34" s="407"/>
      <c r="AV34" s="407"/>
      <c r="AW34" s="408"/>
      <c r="AX34" s="402"/>
      <c r="AY34" s="402"/>
      <c r="AZ34" s="402"/>
      <c r="BA34" s="402"/>
      <c r="BB34" s="402"/>
      <c r="BC34" s="402"/>
      <c r="BD34" s="405"/>
      <c r="BE34" s="2158"/>
      <c r="BF34" s="2159"/>
      <c r="BG34" s="2159"/>
      <c r="BH34" s="2159"/>
      <c r="BI34" s="2159"/>
      <c r="BJ34" s="2159"/>
      <c r="BK34" s="2159"/>
      <c r="BL34" s="2159"/>
      <c r="BM34" s="2159"/>
      <c r="BN34" s="2160"/>
    </row>
    <row r="35" spans="1:66" s="134" customFormat="1" ht="14.25" customHeight="1" x14ac:dyDescent="0.15">
      <c r="A35" s="2161"/>
      <c r="B35" s="2162"/>
      <c r="C35" s="2162"/>
      <c r="D35" s="2162"/>
      <c r="E35" s="2162"/>
      <c r="F35" s="2162"/>
      <c r="G35" s="2163"/>
      <c r="H35" s="2161"/>
      <c r="I35" s="2162"/>
      <c r="J35" s="2162"/>
      <c r="K35" s="2162"/>
      <c r="L35" s="2162"/>
      <c r="M35" s="2162"/>
      <c r="N35" s="2163"/>
      <c r="O35" s="2161"/>
      <c r="P35" s="2162"/>
      <c r="Q35" s="2162"/>
      <c r="R35" s="2162"/>
      <c r="S35" s="2162"/>
      <c r="T35" s="2162"/>
      <c r="U35" s="2163"/>
      <c r="V35" s="2161"/>
      <c r="W35" s="2162"/>
      <c r="X35" s="2162"/>
      <c r="Y35" s="2162"/>
      <c r="Z35" s="2162"/>
      <c r="AA35" s="2162"/>
      <c r="AB35" s="2163"/>
      <c r="AC35" s="409"/>
      <c r="AD35" s="410"/>
      <c r="AE35" s="410"/>
      <c r="AF35" s="410"/>
      <c r="AG35" s="410"/>
      <c r="AH35" s="410"/>
      <c r="AI35" s="410"/>
      <c r="AJ35" s="410"/>
      <c r="AK35" s="410"/>
      <c r="AL35" s="410"/>
      <c r="AM35" s="410"/>
      <c r="AN35" s="410"/>
      <c r="AO35" s="410"/>
      <c r="AP35" s="410"/>
      <c r="AQ35" s="410"/>
      <c r="AR35" s="410"/>
      <c r="AS35" s="410"/>
      <c r="AT35" s="410"/>
      <c r="AU35" s="410"/>
      <c r="AV35" s="410"/>
      <c r="AW35" s="410"/>
      <c r="AX35" s="410"/>
      <c r="AY35" s="410"/>
      <c r="AZ35" s="410"/>
      <c r="BA35" s="410"/>
      <c r="BB35" s="410"/>
      <c r="BC35" s="410"/>
      <c r="BD35" s="411"/>
      <c r="BE35" s="2158"/>
      <c r="BF35" s="2159"/>
      <c r="BG35" s="2159"/>
      <c r="BH35" s="2159"/>
      <c r="BI35" s="2159"/>
      <c r="BJ35" s="2159"/>
      <c r="BK35" s="2159"/>
      <c r="BL35" s="2159"/>
      <c r="BM35" s="2159"/>
      <c r="BN35" s="2160"/>
    </row>
    <row r="36" spans="1:66" s="134" customFormat="1" ht="14.25" customHeight="1" x14ac:dyDescent="0.15">
      <c r="A36" s="2155"/>
      <c r="B36" s="2156"/>
      <c r="C36" s="2156"/>
      <c r="D36" s="2156"/>
      <c r="E36" s="2156"/>
      <c r="F36" s="2156"/>
      <c r="G36" s="2157"/>
      <c r="H36" s="2155"/>
      <c r="I36" s="2156"/>
      <c r="J36" s="2156"/>
      <c r="K36" s="2156"/>
      <c r="L36" s="2156"/>
      <c r="M36" s="2156"/>
      <c r="N36" s="2157"/>
      <c r="O36" s="2155"/>
      <c r="P36" s="2156"/>
      <c r="Q36" s="2156"/>
      <c r="R36" s="2156"/>
      <c r="S36" s="2156"/>
      <c r="T36" s="2156"/>
      <c r="U36" s="2157"/>
      <c r="V36" s="2155"/>
      <c r="W36" s="2156"/>
      <c r="X36" s="2156"/>
      <c r="Y36" s="2156"/>
      <c r="Z36" s="2156"/>
      <c r="AA36" s="2156"/>
      <c r="AB36" s="2157"/>
      <c r="AC36" s="396"/>
      <c r="AD36" s="397"/>
      <c r="AE36" s="397"/>
      <c r="AF36" s="397"/>
      <c r="AG36" s="397"/>
      <c r="AH36" s="397"/>
      <c r="AI36" s="397"/>
      <c r="AJ36" s="398"/>
      <c r="AK36" s="397"/>
      <c r="AL36" s="397"/>
      <c r="AM36" s="397"/>
      <c r="AN36" s="397"/>
      <c r="AO36" s="397"/>
      <c r="AP36" s="399"/>
      <c r="AQ36" s="398"/>
      <c r="AR36" s="397"/>
      <c r="AS36" s="397"/>
      <c r="AT36" s="397"/>
      <c r="AU36" s="397"/>
      <c r="AV36" s="397"/>
      <c r="AW36" s="399"/>
      <c r="AX36" s="397"/>
      <c r="AY36" s="397"/>
      <c r="AZ36" s="397"/>
      <c r="BA36" s="397"/>
      <c r="BB36" s="397"/>
      <c r="BC36" s="397"/>
      <c r="BD36" s="400"/>
      <c r="BE36" s="2155"/>
      <c r="BF36" s="2156"/>
      <c r="BG36" s="2156"/>
      <c r="BH36" s="2156"/>
      <c r="BI36" s="2156"/>
      <c r="BJ36" s="2156"/>
      <c r="BK36" s="2156"/>
      <c r="BL36" s="2156"/>
      <c r="BM36" s="2156"/>
      <c r="BN36" s="2157"/>
    </row>
    <row r="37" spans="1:66" s="134" customFormat="1" ht="14.25" customHeight="1" x14ac:dyDescent="0.15">
      <c r="A37" s="2158"/>
      <c r="B37" s="2159"/>
      <c r="C37" s="2159"/>
      <c r="D37" s="2159"/>
      <c r="E37" s="2159"/>
      <c r="F37" s="2159"/>
      <c r="G37" s="2160"/>
      <c r="H37" s="2158"/>
      <c r="I37" s="2159"/>
      <c r="J37" s="2159"/>
      <c r="K37" s="2159"/>
      <c r="L37" s="2159"/>
      <c r="M37" s="2159"/>
      <c r="N37" s="2160"/>
      <c r="O37" s="2158"/>
      <c r="P37" s="2159"/>
      <c r="Q37" s="2159"/>
      <c r="R37" s="2159"/>
      <c r="S37" s="2159"/>
      <c r="T37" s="2159"/>
      <c r="U37" s="2160"/>
      <c r="V37" s="2158"/>
      <c r="W37" s="2159"/>
      <c r="X37" s="2159"/>
      <c r="Y37" s="2159"/>
      <c r="Z37" s="2159"/>
      <c r="AA37" s="2159"/>
      <c r="AB37" s="2160"/>
      <c r="AC37" s="401"/>
      <c r="AD37" s="402"/>
      <c r="AE37" s="402"/>
      <c r="AF37" s="402"/>
      <c r="AG37" s="402"/>
      <c r="AH37" s="402"/>
      <c r="AI37" s="402"/>
      <c r="AJ37" s="403"/>
      <c r="AK37" s="402"/>
      <c r="AL37" s="402"/>
      <c r="AM37" s="402"/>
      <c r="AN37" s="402"/>
      <c r="AO37" s="402"/>
      <c r="AP37" s="404"/>
      <c r="AQ37" s="403"/>
      <c r="AR37" s="402"/>
      <c r="AS37" s="402"/>
      <c r="AT37" s="402"/>
      <c r="AU37" s="402"/>
      <c r="AV37" s="402"/>
      <c r="AW37" s="404"/>
      <c r="AX37" s="402"/>
      <c r="AY37" s="402"/>
      <c r="AZ37" s="402"/>
      <c r="BA37" s="402"/>
      <c r="BB37" s="402"/>
      <c r="BC37" s="402"/>
      <c r="BD37" s="405"/>
      <c r="BE37" s="2158"/>
      <c r="BF37" s="2159"/>
      <c r="BG37" s="2159"/>
      <c r="BH37" s="2159"/>
      <c r="BI37" s="2159"/>
      <c r="BJ37" s="2159"/>
      <c r="BK37" s="2159"/>
      <c r="BL37" s="2159"/>
      <c r="BM37" s="2159"/>
      <c r="BN37" s="2160"/>
    </row>
    <row r="38" spans="1:66" s="134" customFormat="1" ht="14.25" customHeight="1" x14ac:dyDescent="0.15">
      <c r="A38" s="2158"/>
      <c r="B38" s="2159"/>
      <c r="C38" s="2159"/>
      <c r="D38" s="2159"/>
      <c r="E38" s="2159"/>
      <c r="F38" s="2159"/>
      <c r="G38" s="2160"/>
      <c r="H38" s="2158"/>
      <c r="I38" s="2159"/>
      <c r="J38" s="2159"/>
      <c r="K38" s="2159"/>
      <c r="L38" s="2159"/>
      <c r="M38" s="2159"/>
      <c r="N38" s="2160"/>
      <c r="O38" s="2158"/>
      <c r="P38" s="2159"/>
      <c r="Q38" s="2159"/>
      <c r="R38" s="2159"/>
      <c r="S38" s="2159"/>
      <c r="T38" s="2159"/>
      <c r="U38" s="2160"/>
      <c r="V38" s="2158"/>
      <c r="W38" s="2159"/>
      <c r="X38" s="2159"/>
      <c r="Y38" s="2159"/>
      <c r="Z38" s="2159"/>
      <c r="AA38" s="2159"/>
      <c r="AB38" s="2160"/>
      <c r="AC38" s="401"/>
      <c r="AD38" s="402"/>
      <c r="AE38" s="402"/>
      <c r="AF38" s="402"/>
      <c r="AG38" s="402"/>
      <c r="AH38" s="402"/>
      <c r="AI38" s="402"/>
      <c r="AJ38" s="406"/>
      <c r="AK38" s="407"/>
      <c r="AL38" s="407"/>
      <c r="AM38" s="407"/>
      <c r="AN38" s="407"/>
      <c r="AO38" s="407"/>
      <c r="AP38" s="408"/>
      <c r="AQ38" s="406"/>
      <c r="AR38" s="407"/>
      <c r="AS38" s="407"/>
      <c r="AT38" s="407"/>
      <c r="AU38" s="407"/>
      <c r="AV38" s="407"/>
      <c r="AW38" s="408"/>
      <c r="AX38" s="402"/>
      <c r="AY38" s="402"/>
      <c r="AZ38" s="402"/>
      <c r="BA38" s="402"/>
      <c r="BB38" s="402"/>
      <c r="BC38" s="402"/>
      <c r="BD38" s="405"/>
      <c r="BE38" s="2158"/>
      <c r="BF38" s="2159"/>
      <c r="BG38" s="2159"/>
      <c r="BH38" s="2159"/>
      <c r="BI38" s="2159"/>
      <c r="BJ38" s="2159"/>
      <c r="BK38" s="2159"/>
      <c r="BL38" s="2159"/>
      <c r="BM38" s="2159"/>
      <c r="BN38" s="2160"/>
    </row>
    <row r="39" spans="1:66" s="134" customFormat="1" ht="14.25" customHeight="1" x14ac:dyDescent="0.15">
      <c r="A39" s="2161"/>
      <c r="B39" s="2162"/>
      <c r="C39" s="2162"/>
      <c r="D39" s="2162"/>
      <c r="E39" s="2162"/>
      <c r="F39" s="2162"/>
      <c r="G39" s="2163"/>
      <c r="H39" s="2161"/>
      <c r="I39" s="2162"/>
      <c r="J39" s="2162"/>
      <c r="K39" s="2162"/>
      <c r="L39" s="2162"/>
      <c r="M39" s="2162"/>
      <c r="N39" s="2163"/>
      <c r="O39" s="2161"/>
      <c r="P39" s="2162"/>
      <c r="Q39" s="2162"/>
      <c r="R39" s="2162"/>
      <c r="S39" s="2162"/>
      <c r="T39" s="2162"/>
      <c r="U39" s="2163"/>
      <c r="V39" s="2161"/>
      <c r="W39" s="2162"/>
      <c r="X39" s="2162"/>
      <c r="Y39" s="2162"/>
      <c r="Z39" s="2162"/>
      <c r="AA39" s="2162"/>
      <c r="AB39" s="2163"/>
      <c r="AC39" s="409"/>
      <c r="AD39" s="410"/>
      <c r="AE39" s="410"/>
      <c r="AF39" s="410"/>
      <c r="AG39" s="410"/>
      <c r="AH39" s="410"/>
      <c r="AI39" s="410"/>
      <c r="AJ39" s="410"/>
      <c r="AK39" s="410"/>
      <c r="AL39" s="410"/>
      <c r="AM39" s="410"/>
      <c r="AN39" s="410"/>
      <c r="AO39" s="410"/>
      <c r="AP39" s="410"/>
      <c r="AQ39" s="410"/>
      <c r="AR39" s="410"/>
      <c r="AS39" s="410"/>
      <c r="AT39" s="410"/>
      <c r="AU39" s="410"/>
      <c r="AV39" s="410"/>
      <c r="AW39" s="410"/>
      <c r="AX39" s="410"/>
      <c r="AY39" s="410"/>
      <c r="AZ39" s="410"/>
      <c r="BA39" s="410"/>
      <c r="BB39" s="410"/>
      <c r="BC39" s="410"/>
      <c r="BD39" s="411"/>
      <c r="BE39" s="2158"/>
      <c r="BF39" s="2159"/>
      <c r="BG39" s="2159"/>
      <c r="BH39" s="2159"/>
      <c r="BI39" s="2159"/>
      <c r="BJ39" s="2159"/>
      <c r="BK39" s="2159"/>
      <c r="BL39" s="2159"/>
      <c r="BM39" s="2159"/>
      <c r="BN39" s="2160"/>
    </row>
    <row r="40" spans="1:66" s="134" customFormat="1" ht="14.25" customHeight="1" x14ac:dyDescent="0.15">
      <c r="A40" s="2155"/>
      <c r="B40" s="2156"/>
      <c r="C40" s="2156"/>
      <c r="D40" s="2156"/>
      <c r="E40" s="2156"/>
      <c r="F40" s="2156"/>
      <c r="G40" s="2157"/>
      <c r="H40" s="2155"/>
      <c r="I40" s="2156"/>
      <c r="J40" s="2156"/>
      <c r="K40" s="2156"/>
      <c r="L40" s="2156"/>
      <c r="M40" s="2156"/>
      <c r="N40" s="2157"/>
      <c r="O40" s="2155"/>
      <c r="P40" s="2156"/>
      <c r="Q40" s="2156"/>
      <c r="R40" s="2156"/>
      <c r="S40" s="2156"/>
      <c r="T40" s="2156"/>
      <c r="U40" s="2157"/>
      <c r="V40" s="2155"/>
      <c r="W40" s="2156"/>
      <c r="X40" s="2156"/>
      <c r="Y40" s="2156"/>
      <c r="Z40" s="2156"/>
      <c r="AA40" s="2156"/>
      <c r="AB40" s="2157"/>
      <c r="AC40" s="396"/>
      <c r="AD40" s="397"/>
      <c r="AE40" s="397"/>
      <c r="AF40" s="397"/>
      <c r="AG40" s="397"/>
      <c r="AH40" s="397"/>
      <c r="AI40" s="397"/>
      <c r="AJ40" s="398"/>
      <c r="AK40" s="397"/>
      <c r="AL40" s="397"/>
      <c r="AM40" s="397"/>
      <c r="AN40" s="397"/>
      <c r="AO40" s="397"/>
      <c r="AP40" s="399"/>
      <c r="AQ40" s="398"/>
      <c r="AR40" s="397"/>
      <c r="AS40" s="397"/>
      <c r="AT40" s="397"/>
      <c r="AU40" s="397"/>
      <c r="AV40" s="397"/>
      <c r="AW40" s="399"/>
      <c r="AX40" s="397"/>
      <c r="AY40" s="397"/>
      <c r="AZ40" s="397"/>
      <c r="BA40" s="397"/>
      <c r="BB40" s="397"/>
      <c r="BC40" s="397"/>
      <c r="BD40" s="400"/>
      <c r="BE40" s="2155"/>
      <c r="BF40" s="2156"/>
      <c r="BG40" s="2156"/>
      <c r="BH40" s="2156"/>
      <c r="BI40" s="2156"/>
      <c r="BJ40" s="2156"/>
      <c r="BK40" s="2156"/>
      <c r="BL40" s="2156"/>
      <c r="BM40" s="2156"/>
      <c r="BN40" s="2157"/>
    </row>
    <row r="41" spans="1:66" s="134" customFormat="1" ht="14.25" customHeight="1" x14ac:dyDescent="0.15">
      <c r="A41" s="2158"/>
      <c r="B41" s="2159"/>
      <c r="C41" s="2159"/>
      <c r="D41" s="2159"/>
      <c r="E41" s="2159"/>
      <c r="F41" s="2159"/>
      <c r="G41" s="2160"/>
      <c r="H41" s="2158"/>
      <c r="I41" s="2159"/>
      <c r="J41" s="2159"/>
      <c r="K41" s="2159"/>
      <c r="L41" s="2159"/>
      <c r="M41" s="2159"/>
      <c r="N41" s="2160"/>
      <c r="O41" s="2158"/>
      <c r="P41" s="2159"/>
      <c r="Q41" s="2159"/>
      <c r="R41" s="2159"/>
      <c r="S41" s="2159"/>
      <c r="T41" s="2159"/>
      <c r="U41" s="2160"/>
      <c r="V41" s="2158"/>
      <c r="W41" s="2159"/>
      <c r="X41" s="2159"/>
      <c r="Y41" s="2159"/>
      <c r="Z41" s="2159"/>
      <c r="AA41" s="2159"/>
      <c r="AB41" s="2160"/>
      <c r="AC41" s="401"/>
      <c r="AD41" s="402"/>
      <c r="AE41" s="402"/>
      <c r="AF41" s="402"/>
      <c r="AG41" s="402"/>
      <c r="AH41" s="402"/>
      <c r="AI41" s="402"/>
      <c r="AJ41" s="403"/>
      <c r="AK41" s="402"/>
      <c r="AL41" s="402"/>
      <c r="AM41" s="402"/>
      <c r="AN41" s="402"/>
      <c r="AO41" s="402"/>
      <c r="AP41" s="404"/>
      <c r="AQ41" s="403"/>
      <c r="AR41" s="402"/>
      <c r="AS41" s="402"/>
      <c r="AT41" s="402"/>
      <c r="AU41" s="402"/>
      <c r="AV41" s="402"/>
      <c r="AW41" s="404"/>
      <c r="AX41" s="402"/>
      <c r="AY41" s="402"/>
      <c r="AZ41" s="402"/>
      <c r="BA41" s="402"/>
      <c r="BB41" s="402"/>
      <c r="BC41" s="402"/>
      <c r="BD41" s="405"/>
      <c r="BE41" s="2158"/>
      <c r="BF41" s="2159"/>
      <c r="BG41" s="2159"/>
      <c r="BH41" s="2159"/>
      <c r="BI41" s="2159"/>
      <c r="BJ41" s="2159"/>
      <c r="BK41" s="2159"/>
      <c r="BL41" s="2159"/>
      <c r="BM41" s="2159"/>
      <c r="BN41" s="2160"/>
    </row>
    <row r="42" spans="1:66" s="134" customFormat="1" ht="14.25" customHeight="1" x14ac:dyDescent="0.15">
      <c r="A42" s="2158"/>
      <c r="B42" s="2159"/>
      <c r="C42" s="2159"/>
      <c r="D42" s="2159"/>
      <c r="E42" s="2159"/>
      <c r="F42" s="2159"/>
      <c r="G42" s="2160"/>
      <c r="H42" s="2158"/>
      <c r="I42" s="2159"/>
      <c r="J42" s="2159"/>
      <c r="K42" s="2159"/>
      <c r="L42" s="2159"/>
      <c r="M42" s="2159"/>
      <c r="N42" s="2160"/>
      <c r="O42" s="2158"/>
      <c r="P42" s="2159"/>
      <c r="Q42" s="2159"/>
      <c r="R42" s="2159"/>
      <c r="S42" s="2159"/>
      <c r="T42" s="2159"/>
      <c r="U42" s="2160"/>
      <c r="V42" s="2158"/>
      <c r="W42" s="2159"/>
      <c r="X42" s="2159"/>
      <c r="Y42" s="2159"/>
      <c r="Z42" s="2159"/>
      <c r="AA42" s="2159"/>
      <c r="AB42" s="2160"/>
      <c r="AC42" s="401"/>
      <c r="AD42" s="402"/>
      <c r="AE42" s="402"/>
      <c r="AF42" s="402"/>
      <c r="AG42" s="402"/>
      <c r="AH42" s="402"/>
      <c r="AI42" s="402"/>
      <c r="AJ42" s="406"/>
      <c r="AK42" s="407"/>
      <c r="AL42" s="407"/>
      <c r="AM42" s="407"/>
      <c r="AN42" s="407"/>
      <c r="AO42" s="407"/>
      <c r="AP42" s="408"/>
      <c r="AQ42" s="406"/>
      <c r="AR42" s="407"/>
      <c r="AS42" s="407"/>
      <c r="AT42" s="407"/>
      <c r="AU42" s="407"/>
      <c r="AV42" s="407"/>
      <c r="AW42" s="408"/>
      <c r="AX42" s="402"/>
      <c r="AY42" s="402"/>
      <c r="AZ42" s="402"/>
      <c r="BA42" s="402"/>
      <c r="BB42" s="402"/>
      <c r="BC42" s="402"/>
      <c r="BD42" s="405"/>
      <c r="BE42" s="2158"/>
      <c r="BF42" s="2159"/>
      <c r="BG42" s="2159"/>
      <c r="BH42" s="2159"/>
      <c r="BI42" s="2159"/>
      <c r="BJ42" s="2159"/>
      <c r="BK42" s="2159"/>
      <c r="BL42" s="2159"/>
      <c r="BM42" s="2159"/>
      <c r="BN42" s="2160"/>
    </row>
    <row r="43" spans="1:66" s="134" customFormat="1" ht="14.25" customHeight="1" x14ac:dyDescent="0.15">
      <c r="A43" s="2161"/>
      <c r="B43" s="2162"/>
      <c r="C43" s="2162"/>
      <c r="D43" s="2162"/>
      <c r="E43" s="2162"/>
      <c r="F43" s="2162"/>
      <c r="G43" s="2163"/>
      <c r="H43" s="2161"/>
      <c r="I43" s="2162"/>
      <c r="J43" s="2162"/>
      <c r="K43" s="2162"/>
      <c r="L43" s="2162"/>
      <c r="M43" s="2162"/>
      <c r="N43" s="2163"/>
      <c r="O43" s="2161"/>
      <c r="P43" s="2162"/>
      <c r="Q43" s="2162"/>
      <c r="R43" s="2162"/>
      <c r="S43" s="2162"/>
      <c r="T43" s="2162"/>
      <c r="U43" s="2163"/>
      <c r="V43" s="2161"/>
      <c r="W43" s="2162"/>
      <c r="X43" s="2162"/>
      <c r="Y43" s="2162"/>
      <c r="Z43" s="2162"/>
      <c r="AA43" s="2162"/>
      <c r="AB43" s="2163"/>
      <c r="AC43" s="409"/>
      <c r="AD43" s="410"/>
      <c r="AE43" s="410"/>
      <c r="AF43" s="410"/>
      <c r="AG43" s="410"/>
      <c r="AH43" s="410"/>
      <c r="AI43" s="410"/>
      <c r="AJ43" s="410"/>
      <c r="AK43" s="410"/>
      <c r="AL43" s="410"/>
      <c r="AM43" s="410"/>
      <c r="AN43" s="410"/>
      <c r="AO43" s="410"/>
      <c r="AP43" s="410"/>
      <c r="AQ43" s="410"/>
      <c r="AR43" s="410"/>
      <c r="AS43" s="410"/>
      <c r="AT43" s="410"/>
      <c r="AU43" s="410"/>
      <c r="AV43" s="410"/>
      <c r="AW43" s="410"/>
      <c r="AX43" s="410"/>
      <c r="AY43" s="410"/>
      <c r="AZ43" s="410"/>
      <c r="BA43" s="410"/>
      <c r="BB43" s="410"/>
      <c r="BC43" s="410"/>
      <c r="BD43" s="411"/>
      <c r="BE43" s="2161"/>
      <c r="BF43" s="2162"/>
      <c r="BG43" s="2162"/>
      <c r="BH43" s="2162"/>
      <c r="BI43" s="2162"/>
      <c r="BJ43" s="2162"/>
      <c r="BK43" s="2162"/>
      <c r="BL43" s="2162"/>
      <c r="BM43" s="2162"/>
      <c r="BN43" s="2163"/>
    </row>
    <row r="44" spans="1:66" s="14" customFormat="1" ht="17.25" customHeight="1" x14ac:dyDescent="0.15">
      <c r="A44" s="2165" t="s">
        <v>983</v>
      </c>
      <c r="B44" s="2166"/>
      <c r="C44" s="2166"/>
      <c r="D44" s="2166"/>
      <c r="E44" s="2166"/>
      <c r="F44" s="2166"/>
      <c r="G44" s="2166"/>
      <c r="H44" s="2166"/>
      <c r="I44" s="2166"/>
      <c r="J44" s="2166"/>
      <c r="K44" s="2166"/>
      <c r="L44" s="2166"/>
      <c r="M44" s="2166"/>
      <c r="N44" s="2166"/>
      <c r="O44" s="2166"/>
      <c r="P44" s="2166"/>
      <c r="Q44" s="2166"/>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6"/>
      <c r="AP44" s="2166"/>
      <c r="AQ44" s="2166"/>
      <c r="AR44" s="2166"/>
      <c r="AS44" s="2166"/>
      <c r="AT44" s="2166"/>
      <c r="AU44" s="2166"/>
      <c r="AV44" s="2166"/>
      <c r="AW44" s="2166"/>
      <c r="AX44" s="2166"/>
      <c r="AY44" s="2166"/>
      <c r="AZ44" s="2166"/>
      <c r="BA44" s="2166"/>
      <c r="BB44" s="2166"/>
      <c r="BC44" s="2166"/>
      <c r="BD44" s="2166"/>
      <c r="BE44" s="2166"/>
      <c r="BF44" s="2166"/>
      <c r="BG44" s="2166"/>
      <c r="BH44" s="2166"/>
      <c r="BI44" s="2166"/>
      <c r="BJ44" s="2166"/>
      <c r="BK44" s="2166"/>
      <c r="BL44" s="2166"/>
      <c r="BM44" s="2166"/>
      <c r="BN44" s="2167"/>
    </row>
    <row r="45" spans="1:66" ht="15.75" customHeight="1" x14ac:dyDescent="0.15">
      <c r="A45" s="2164" t="s">
        <v>982</v>
      </c>
      <c r="B45" s="2164"/>
      <c r="C45" s="2164"/>
      <c r="D45" s="2164"/>
      <c r="E45" s="2164"/>
      <c r="F45" s="2164"/>
      <c r="G45" s="2164"/>
      <c r="H45" s="2164"/>
      <c r="I45" s="2164" t="s">
        <v>973</v>
      </c>
      <c r="J45" s="2164"/>
      <c r="K45" s="2164"/>
      <c r="L45" s="2164"/>
      <c r="M45" s="2164"/>
      <c r="N45" s="2164"/>
      <c r="O45" s="2164"/>
      <c r="P45" s="2164"/>
      <c r="Q45" s="2164"/>
      <c r="R45" s="2164"/>
      <c r="S45" s="2164"/>
      <c r="T45" s="2164"/>
      <c r="U45" s="2164"/>
      <c r="V45" s="2164"/>
      <c r="W45" s="2164"/>
      <c r="X45" s="2164"/>
      <c r="Y45" s="2164"/>
      <c r="Z45" s="2164"/>
      <c r="AA45" s="2164"/>
      <c r="AB45" s="2164"/>
      <c r="AC45" s="2164"/>
      <c r="AD45" s="2164"/>
      <c r="AE45" s="2164"/>
      <c r="AF45" s="2164"/>
      <c r="AG45" s="2164"/>
      <c r="AH45" s="2164" t="s">
        <v>982</v>
      </c>
      <c r="AI45" s="2164"/>
      <c r="AJ45" s="2164"/>
      <c r="AK45" s="2164"/>
      <c r="AL45" s="2164"/>
      <c r="AM45" s="2164"/>
      <c r="AN45" s="2164"/>
      <c r="AO45" s="2164"/>
      <c r="AP45" s="2164" t="s">
        <v>973</v>
      </c>
      <c r="AQ45" s="2164"/>
      <c r="AR45" s="2164"/>
      <c r="AS45" s="2164"/>
      <c r="AT45" s="2164"/>
      <c r="AU45" s="2164"/>
      <c r="AV45" s="2164"/>
      <c r="AW45" s="2164"/>
      <c r="AX45" s="2164"/>
      <c r="AY45" s="2164"/>
      <c r="AZ45" s="2164"/>
      <c r="BA45" s="2164"/>
      <c r="BB45" s="2164"/>
      <c r="BC45" s="2164"/>
      <c r="BD45" s="2164"/>
      <c r="BE45" s="2164"/>
      <c r="BF45" s="2164"/>
      <c r="BG45" s="2164"/>
      <c r="BH45" s="2164"/>
      <c r="BI45" s="2164"/>
      <c r="BJ45" s="2164"/>
      <c r="BK45" s="2164"/>
      <c r="BL45" s="2164"/>
      <c r="BM45" s="2164"/>
      <c r="BN45" s="2164"/>
    </row>
    <row r="46" spans="1:66" ht="15.75" customHeight="1" x14ac:dyDescent="0.15">
      <c r="A46" s="2096"/>
      <c r="B46" s="2096"/>
      <c r="C46" s="2096"/>
      <c r="D46" s="2096"/>
      <c r="E46" s="2096"/>
      <c r="F46" s="2096"/>
      <c r="G46" s="2096"/>
      <c r="H46" s="2096"/>
      <c r="I46" s="2096"/>
      <c r="J46" s="2096"/>
      <c r="K46" s="2096"/>
      <c r="L46" s="2096"/>
      <c r="M46" s="2096"/>
      <c r="N46" s="2096"/>
      <c r="O46" s="2096"/>
      <c r="P46" s="2096"/>
      <c r="Q46" s="2096"/>
      <c r="R46" s="2096"/>
      <c r="S46" s="2096"/>
      <c r="T46" s="2096"/>
      <c r="U46" s="2096"/>
      <c r="V46" s="2096"/>
      <c r="W46" s="2096"/>
      <c r="X46" s="2096"/>
      <c r="Y46" s="2096"/>
      <c r="Z46" s="2096"/>
      <c r="AA46" s="2096"/>
      <c r="AB46" s="2096"/>
      <c r="AC46" s="2096"/>
      <c r="AD46" s="2096"/>
      <c r="AE46" s="2096"/>
      <c r="AF46" s="2096"/>
      <c r="AG46" s="2096"/>
      <c r="AH46" s="2096"/>
      <c r="AI46" s="2096"/>
      <c r="AJ46" s="2096"/>
      <c r="AK46" s="2096"/>
      <c r="AL46" s="2096"/>
      <c r="AM46" s="2096"/>
      <c r="AN46" s="2096"/>
      <c r="AO46" s="2096"/>
      <c r="AP46" s="2096"/>
      <c r="AQ46" s="2096"/>
      <c r="AR46" s="2096"/>
      <c r="AS46" s="2096"/>
      <c r="AT46" s="2096"/>
      <c r="AU46" s="2096"/>
      <c r="AV46" s="2096"/>
      <c r="AW46" s="2096"/>
      <c r="AX46" s="2096"/>
      <c r="AY46" s="2096"/>
      <c r="AZ46" s="2096"/>
      <c r="BA46" s="2096"/>
      <c r="BB46" s="2096"/>
      <c r="BC46" s="2096"/>
      <c r="BD46" s="2096"/>
      <c r="BE46" s="2096"/>
      <c r="BF46" s="2096"/>
      <c r="BG46" s="2096"/>
      <c r="BH46" s="2096"/>
      <c r="BI46" s="2096"/>
      <c r="BJ46" s="2096"/>
      <c r="BK46" s="2096"/>
      <c r="BL46" s="2096"/>
      <c r="BM46" s="2096"/>
      <c r="BN46" s="2096"/>
    </row>
    <row r="47" spans="1:66" ht="15.75" customHeight="1" x14ac:dyDescent="0.15">
      <c r="A47" s="2096"/>
      <c r="B47" s="2096"/>
      <c r="C47" s="2096"/>
      <c r="D47" s="2096"/>
      <c r="E47" s="2096"/>
      <c r="F47" s="2096"/>
      <c r="G47" s="2096"/>
      <c r="H47" s="2096"/>
      <c r="I47" s="2096"/>
      <c r="J47" s="2096"/>
      <c r="K47" s="2096"/>
      <c r="L47" s="2096"/>
      <c r="M47" s="2096"/>
      <c r="N47" s="2096"/>
      <c r="O47" s="2096"/>
      <c r="P47" s="2096"/>
      <c r="Q47" s="2096"/>
      <c r="R47" s="2096"/>
      <c r="S47" s="2096"/>
      <c r="T47" s="2096"/>
      <c r="U47" s="2096"/>
      <c r="V47" s="2096"/>
      <c r="W47" s="2096"/>
      <c r="X47" s="2096"/>
      <c r="Y47" s="2096"/>
      <c r="Z47" s="2096"/>
      <c r="AA47" s="2096"/>
      <c r="AB47" s="2096"/>
      <c r="AC47" s="2096"/>
      <c r="AD47" s="2096"/>
      <c r="AE47" s="2096"/>
      <c r="AF47" s="2096"/>
      <c r="AG47" s="2096"/>
      <c r="AH47" s="2096"/>
      <c r="AI47" s="2096"/>
      <c r="AJ47" s="2096"/>
      <c r="AK47" s="2096"/>
      <c r="AL47" s="2096"/>
      <c r="AM47" s="2096"/>
      <c r="AN47" s="2096"/>
      <c r="AO47" s="2096"/>
      <c r="AP47" s="2096"/>
      <c r="AQ47" s="2096"/>
      <c r="AR47" s="2096"/>
      <c r="AS47" s="2096"/>
      <c r="AT47" s="2096"/>
      <c r="AU47" s="2096"/>
      <c r="AV47" s="2096"/>
      <c r="AW47" s="2096"/>
      <c r="AX47" s="2096"/>
      <c r="AY47" s="2096"/>
      <c r="AZ47" s="2096"/>
      <c r="BA47" s="2096"/>
      <c r="BB47" s="2096"/>
      <c r="BC47" s="2096"/>
      <c r="BD47" s="2096"/>
      <c r="BE47" s="2096"/>
      <c r="BF47" s="2096"/>
      <c r="BG47" s="2096"/>
      <c r="BH47" s="2096"/>
      <c r="BI47" s="2096"/>
      <c r="BJ47" s="2096"/>
      <c r="BK47" s="2096"/>
      <c r="BL47" s="2096"/>
      <c r="BM47" s="2096"/>
      <c r="BN47" s="2096"/>
    </row>
    <row r="48" spans="1:66" ht="15.75" customHeight="1" x14ac:dyDescent="0.15">
      <c r="A48" s="2096"/>
      <c r="B48" s="2096"/>
      <c r="C48" s="2096"/>
      <c r="D48" s="2096"/>
      <c r="E48" s="2096"/>
      <c r="F48" s="2096"/>
      <c r="G48" s="2096"/>
      <c r="H48" s="2096"/>
      <c r="I48" s="2096"/>
      <c r="J48" s="2096"/>
      <c r="K48" s="2096"/>
      <c r="L48" s="2096"/>
      <c r="M48" s="2096"/>
      <c r="N48" s="2096"/>
      <c r="O48" s="2096"/>
      <c r="P48" s="2096"/>
      <c r="Q48" s="2096"/>
      <c r="R48" s="2096"/>
      <c r="S48" s="2096"/>
      <c r="T48" s="2096"/>
      <c r="U48" s="2096"/>
      <c r="V48" s="2096"/>
      <c r="W48" s="2096"/>
      <c r="X48" s="2096"/>
      <c r="Y48" s="2096"/>
      <c r="Z48" s="2096"/>
      <c r="AA48" s="2096"/>
      <c r="AB48" s="2096"/>
      <c r="AC48" s="2096"/>
      <c r="AD48" s="2096"/>
      <c r="AE48" s="2096"/>
      <c r="AF48" s="2096"/>
      <c r="AG48" s="2096"/>
      <c r="AH48" s="2096"/>
      <c r="AI48" s="2096"/>
      <c r="AJ48" s="2096"/>
      <c r="AK48" s="2096"/>
      <c r="AL48" s="2096"/>
      <c r="AM48" s="2096"/>
      <c r="AN48" s="2096"/>
      <c r="AO48" s="2096"/>
      <c r="AP48" s="2096"/>
      <c r="AQ48" s="2096"/>
      <c r="AR48" s="2096"/>
      <c r="AS48" s="2096"/>
      <c r="AT48" s="2096"/>
      <c r="AU48" s="2096"/>
      <c r="AV48" s="2096"/>
      <c r="AW48" s="2096"/>
      <c r="AX48" s="2096"/>
      <c r="AY48" s="2096"/>
      <c r="AZ48" s="2096"/>
      <c r="BA48" s="2096"/>
      <c r="BB48" s="2096"/>
      <c r="BC48" s="2096"/>
      <c r="BD48" s="2096"/>
      <c r="BE48" s="2096"/>
      <c r="BF48" s="2096"/>
      <c r="BG48" s="2096"/>
      <c r="BH48" s="2096"/>
      <c r="BI48" s="2096"/>
      <c r="BJ48" s="2096"/>
      <c r="BK48" s="2096"/>
      <c r="BL48" s="2096"/>
      <c r="BM48" s="2096"/>
      <c r="BN48" s="2096"/>
    </row>
    <row r="49" spans="1:66" ht="15.75" customHeight="1" x14ac:dyDescent="0.15">
      <c r="A49" s="2096"/>
      <c r="B49" s="2096"/>
      <c r="C49" s="2096"/>
      <c r="D49" s="2096"/>
      <c r="E49" s="2096"/>
      <c r="F49" s="2096"/>
      <c r="G49" s="2096"/>
      <c r="H49" s="2096"/>
      <c r="I49" s="2096"/>
      <c r="J49" s="2096"/>
      <c r="K49" s="2096"/>
      <c r="L49" s="2096"/>
      <c r="M49" s="2096"/>
      <c r="N49" s="2096"/>
      <c r="O49" s="2096"/>
      <c r="P49" s="2096"/>
      <c r="Q49" s="2096"/>
      <c r="R49" s="2096"/>
      <c r="S49" s="2096"/>
      <c r="T49" s="2096"/>
      <c r="U49" s="2096"/>
      <c r="V49" s="2096"/>
      <c r="W49" s="2096"/>
      <c r="X49" s="2096"/>
      <c r="Y49" s="2096"/>
      <c r="Z49" s="2096"/>
      <c r="AA49" s="2096"/>
      <c r="AB49" s="2096"/>
      <c r="AC49" s="2096"/>
      <c r="AD49" s="2096"/>
      <c r="AE49" s="2096"/>
      <c r="AF49" s="2096"/>
      <c r="AG49" s="2096"/>
      <c r="AH49" s="2096"/>
      <c r="AI49" s="2096"/>
      <c r="AJ49" s="2096"/>
      <c r="AK49" s="2096"/>
      <c r="AL49" s="2096"/>
      <c r="AM49" s="2096"/>
      <c r="AN49" s="2096"/>
      <c r="AO49" s="2096"/>
      <c r="AP49" s="2096"/>
      <c r="AQ49" s="2096"/>
      <c r="AR49" s="2096"/>
      <c r="AS49" s="2096"/>
      <c r="AT49" s="2096"/>
      <c r="AU49" s="2096"/>
      <c r="AV49" s="2096"/>
      <c r="AW49" s="2096"/>
      <c r="AX49" s="2096"/>
      <c r="AY49" s="2096"/>
      <c r="AZ49" s="2096"/>
      <c r="BA49" s="2096"/>
      <c r="BB49" s="2096"/>
      <c r="BC49" s="2096"/>
      <c r="BD49" s="2096"/>
      <c r="BE49" s="2096"/>
      <c r="BF49" s="2096"/>
      <c r="BG49" s="2096"/>
      <c r="BH49" s="2096"/>
      <c r="BI49" s="2096"/>
      <c r="BJ49" s="2096"/>
      <c r="BK49" s="2096"/>
      <c r="BL49" s="2096"/>
      <c r="BM49" s="2096"/>
      <c r="BN49" s="2096"/>
    </row>
    <row r="50" spans="1:66" ht="15.75" customHeight="1" x14ac:dyDescent="0.15">
      <c r="A50" s="2096"/>
      <c r="B50" s="2096"/>
      <c r="C50" s="2096"/>
      <c r="D50" s="2096"/>
      <c r="E50" s="2096"/>
      <c r="F50" s="2096"/>
      <c r="G50" s="2096"/>
      <c r="H50" s="2096"/>
      <c r="I50" s="2096"/>
      <c r="J50" s="2096"/>
      <c r="K50" s="2096"/>
      <c r="L50" s="2096"/>
      <c r="M50" s="2096"/>
      <c r="N50" s="2096"/>
      <c r="O50" s="2096"/>
      <c r="P50" s="2096"/>
      <c r="Q50" s="2096"/>
      <c r="R50" s="2096"/>
      <c r="S50" s="2096"/>
      <c r="T50" s="2096"/>
      <c r="U50" s="2096"/>
      <c r="V50" s="2096"/>
      <c r="W50" s="2096"/>
      <c r="X50" s="2096"/>
      <c r="Y50" s="2096"/>
      <c r="Z50" s="2096"/>
      <c r="AA50" s="2096"/>
      <c r="AB50" s="2096"/>
      <c r="AC50" s="2096"/>
      <c r="AD50" s="2096"/>
      <c r="AE50" s="2096"/>
      <c r="AF50" s="2096"/>
      <c r="AG50" s="2096"/>
      <c r="AH50" s="2096"/>
      <c r="AI50" s="2096"/>
      <c r="AJ50" s="2096"/>
      <c r="AK50" s="2096"/>
      <c r="AL50" s="2096"/>
      <c r="AM50" s="2096"/>
      <c r="AN50" s="2096"/>
      <c r="AO50" s="2096"/>
      <c r="AP50" s="2096"/>
      <c r="AQ50" s="2096"/>
      <c r="AR50" s="2096"/>
      <c r="AS50" s="2096"/>
      <c r="AT50" s="2096"/>
      <c r="AU50" s="2096"/>
      <c r="AV50" s="2096"/>
      <c r="AW50" s="2096"/>
      <c r="AX50" s="2096"/>
      <c r="AY50" s="2096"/>
      <c r="AZ50" s="2096"/>
      <c r="BA50" s="2096"/>
      <c r="BB50" s="2096"/>
      <c r="BC50" s="2096"/>
      <c r="BD50" s="2096"/>
      <c r="BE50" s="2096"/>
      <c r="BF50" s="2096"/>
      <c r="BG50" s="2096"/>
      <c r="BH50" s="2096"/>
      <c r="BI50" s="2096"/>
      <c r="BJ50" s="2096"/>
      <c r="BK50" s="2096"/>
      <c r="BL50" s="2096"/>
      <c r="BM50" s="2096"/>
      <c r="BN50" s="2096"/>
    </row>
    <row r="51" spans="1:66" ht="15.75" customHeight="1" x14ac:dyDescent="0.15">
      <c r="A51" s="2096"/>
      <c r="B51" s="2096"/>
      <c r="C51" s="2096"/>
      <c r="D51" s="2096"/>
      <c r="E51" s="2096"/>
      <c r="F51" s="2096"/>
      <c r="G51" s="2096"/>
      <c r="H51" s="2096"/>
      <c r="I51" s="2096"/>
      <c r="J51" s="2096"/>
      <c r="K51" s="2096"/>
      <c r="L51" s="2096"/>
      <c r="M51" s="2096"/>
      <c r="N51" s="2096"/>
      <c r="O51" s="2096"/>
      <c r="P51" s="2096"/>
      <c r="Q51" s="2096"/>
      <c r="R51" s="2096"/>
      <c r="S51" s="2096"/>
      <c r="T51" s="2096"/>
      <c r="U51" s="2096"/>
      <c r="V51" s="2096"/>
      <c r="W51" s="2096"/>
      <c r="X51" s="2096"/>
      <c r="Y51" s="2096"/>
      <c r="Z51" s="2096"/>
      <c r="AA51" s="2096"/>
      <c r="AB51" s="2096"/>
      <c r="AC51" s="2096"/>
      <c r="AD51" s="2096"/>
      <c r="AE51" s="2096"/>
      <c r="AF51" s="2096"/>
      <c r="AG51" s="2096"/>
      <c r="AH51" s="2096"/>
      <c r="AI51" s="2096"/>
      <c r="AJ51" s="2096"/>
      <c r="AK51" s="2096"/>
      <c r="AL51" s="2096"/>
      <c r="AM51" s="2096"/>
      <c r="AN51" s="2096"/>
      <c r="AO51" s="2096"/>
      <c r="AP51" s="2096"/>
      <c r="AQ51" s="2096"/>
      <c r="AR51" s="2096"/>
      <c r="AS51" s="2096"/>
      <c r="AT51" s="2096"/>
      <c r="AU51" s="2096"/>
      <c r="AV51" s="2096"/>
      <c r="AW51" s="2096"/>
      <c r="AX51" s="2096"/>
      <c r="AY51" s="2096"/>
      <c r="AZ51" s="2096"/>
      <c r="BA51" s="2096"/>
      <c r="BB51" s="2096"/>
      <c r="BC51" s="2096"/>
      <c r="BD51" s="2096"/>
      <c r="BE51" s="2096"/>
      <c r="BF51" s="2096"/>
      <c r="BG51" s="2096"/>
      <c r="BH51" s="2096"/>
      <c r="BI51" s="2096"/>
      <c r="BJ51" s="2096"/>
      <c r="BK51" s="2096"/>
      <c r="BL51" s="2096"/>
      <c r="BM51" s="2096"/>
      <c r="BN51" s="2096"/>
    </row>
    <row r="52" spans="1:66" ht="14.25" customHeight="1" x14ac:dyDescent="0.15"/>
    <row r="53" spans="1:66" ht="17.25" customHeight="1" x14ac:dyDescent="0.15">
      <c r="A53" s="2165" t="s">
        <v>984</v>
      </c>
      <c r="B53" s="2166"/>
      <c r="C53" s="2166"/>
      <c r="D53" s="2166"/>
      <c r="E53" s="2166"/>
      <c r="F53" s="2166"/>
      <c r="G53" s="2166"/>
      <c r="H53" s="2166"/>
      <c r="I53" s="2166"/>
      <c r="J53" s="2166"/>
      <c r="K53" s="2166"/>
      <c r="L53" s="2166"/>
      <c r="M53" s="2166"/>
      <c r="N53" s="2166"/>
      <c r="O53" s="2166"/>
      <c r="P53" s="2166"/>
      <c r="Q53" s="2166"/>
      <c r="R53" s="2166"/>
      <c r="S53" s="2166"/>
      <c r="T53" s="2166"/>
      <c r="U53" s="2166"/>
      <c r="V53" s="2166"/>
      <c r="W53" s="2166"/>
      <c r="X53" s="2166"/>
      <c r="Y53" s="2166"/>
      <c r="Z53" s="2166"/>
      <c r="AA53" s="2166"/>
      <c r="AB53" s="2166"/>
      <c r="AC53" s="2166"/>
      <c r="AD53" s="2166"/>
      <c r="AE53" s="2166"/>
      <c r="AF53" s="2166"/>
      <c r="AG53" s="2166"/>
      <c r="AH53" s="2166"/>
      <c r="AI53" s="2166"/>
      <c r="AJ53" s="2166"/>
      <c r="AK53" s="2166"/>
      <c r="AL53" s="2166"/>
      <c r="AM53" s="2166"/>
      <c r="AN53" s="2166"/>
      <c r="AO53" s="2166"/>
      <c r="AP53" s="2166"/>
      <c r="AQ53" s="2166"/>
      <c r="AR53" s="2166"/>
      <c r="AS53" s="2166"/>
      <c r="AT53" s="2166"/>
      <c r="AU53" s="2166"/>
      <c r="AV53" s="2166"/>
      <c r="AW53" s="2166"/>
      <c r="AX53" s="2166"/>
      <c r="AY53" s="2166"/>
      <c r="AZ53" s="2166"/>
      <c r="BA53" s="2166"/>
      <c r="BB53" s="2166"/>
      <c r="BC53" s="2166"/>
      <c r="BD53" s="2166"/>
      <c r="BE53" s="2166"/>
      <c r="BF53" s="2166"/>
      <c r="BG53" s="2166"/>
      <c r="BH53" s="2166"/>
      <c r="BI53" s="2166"/>
      <c r="BJ53" s="2166"/>
      <c r="BK53" s="2166"/>
      <c r="BL53" s="2166"/>
      <c r="BM53" s="2166"/>
      <c r="BN53" s="2167"/>
    </row>
    <row r="54" spans="1:66" ht="15.75" customHeight="1" x14ac:dyDescent="0.15">
      <c r="A54" s="2164" t="s">
        <v>986</v>
      </c>
      <c r="B54" s="2164"/>
      <c r="C54" s="2164"/>
      <c r="D54" s="2168"/>
      <c r="E54" s="2168"/>
      <c r="F54" s="2168"/>
      <c r="G54" s="2168"/>
      <c r="H54" s="2168"/>
      <c r="I54" s="2168"/>
      <c r="J54" s="2168"/>
      <c r="K54" s="2168"/>
      <c r="L54" s="2168"/>
      <c r="M54" s="2168"/>
      <c r="N54" s="2168"/>
      <c r="O54" s="2168"/>
      <c r="P54" s="2168"/>
      <c r="Q54" s="2168"/>
      <c r="R54" s="2168"/>
      <c r="S54" s="2168"/>
      <c r="T54" s="2168"/>
      <c r="U54" s="2168"/>
      <c r="V54" s="2168"/>
      <c r="W54" s="2168"/>
      <c r="X54" s="2168"/>
      <c r="Y54" s="2168"/>
      <c r="Z54" s="2168"/>
      <c r="AA54" s="2168"/>
      <c r="AB54" s="2168"/>
      <c r="AC54" s="2168"/>
      <c r="AD54" s="2168"/>
      <c r="AE54" s="2168"/>
      <c r="AF54" s="2168"/>
      <c r="AG54" s="2168"/>
      <c r="AH54" s="2164" t="s">
        <v>985</v>
      </c>
      <c r="AI54" s="2164"/>
      <c r="AJ54" s="2164"/>
      <c r="AK54" s="2168"/>
      <c r="AL54" s="2168"/>
      <c r="AM54" s="2168"/>
      <c r="AN54" s="2168"/>
      <c r="AO54" s="2168"/>
      <c r="AP54" s="2168"/>
      <c r="AQ54" s="2168"/>
      <c r="AR54" s="2168"/>
      <c r="AS54" s="2168"/>
      <c r="AT54" s="2168"/>
      <c r="AU54" s="2168"/>
      <c r="AV54" s="2168"/>
      <c r="AW54" s="2168"/>
      <c r="AX54" s="2168"/>
      <c r="AY54" s="2168"/>
      <c r="AZ54" s="2168"/>
      <c r="BA54" s="2168"/>
      <c r="BB54" s="2168"/>
      <c r="BC54" s="2168"/>
      <c r="BD54" s="2168"/>
      <c r="BE54" s="2168"/>
      <c r="BF54" s="2168"/>
      <c r="BG54" s="2168"/>
      <c r="BH54" s="2168"/>
      <c r="BI54" s="2168"/>
      <c r="BJ54" s="2168"/>
      <c r="BK54" s="2168"/>
      <c r="BL54" s="2168"/>
      <c r="BM54" s="2168"/>
      <c r="BN54" s="2168"/>
    </row>
    <row r="55" spans="1:66" ht="15.75" customHeight="1" x14ac:dyDescent="0.15">
      <c r="A55" s="2164" t="s">
        <v>987</v>
      </c>
      <c r="B55" s="2164"/>
      <c r="C55" s="2164"/>
      <c r="D55" s="2168"/>
      <c r="E55" s="2168"/>
      <c r="F55" s="2168"/>
      <c r="G55" s="2168"/>
      <c r="H55" s="2168"/>
      <c r="I55" s="2168"/>
      <c r="J55" s="2168"/>
      <c r="K55" s="2168"/>
      <c r="L55" s="2168"/>
      <c r="M55" s="2168"/>
      <c r="N55" s="2168"/>
      <c r="O55" s="2168"/>
      <c r="P55" s="2168"/>
      <c r="Q55" s="2168"/>
      <c r="R55" s="2168"/>
      <c r="S55" s="2168"/>
      <c r="T55" s="2168"/>
      <c r="U55" s="2168"/>
      <c r="V55" s="2168"/>
      <c r="W55" s="2168"/>
      <c r="X55" s="2168"/>
      <c r="Y55" s="2168"/>
      <c r="Z55" s="2168"/>
      <c r="AA55" s="2168"/>
      <c r="AB55" s="2168"/>
      <c r="AC55" s="2168"/>
      <c r="AD55" s="2168"/>
      <c r="AE55" s="2168"/>
      <c r="AF55" s="2168"/>
      <c r="AG55" s="2168"/>
      <c r="AH55" s="2164" t="s">
        <v>992</v>
      </c>
      <c r="AI55" s="2164"/>
      <c r="AJ55" s="2164"/>
      <c r="AK55" s="2168"/>
      <c r="AL55" s="2168"/>
      <c r="AM55" s="2168"/>
      <c r="AN55" s="2168"/>
      <c r="AO55" s="2168"/>
      <c r="AP55" s="2168"/>
      <c r="AQ55" s="2168"/>
      <c r="AR55" s="2168"/>
      <c r="AS55" s="2168"/>
      <c r="AT55" s="2168"/>
      <c r="AU55" s="2168"/>
      <c r="AV55" s="2168"/>
      <c r="AW55" s="2168"/>
      <c r="AX55" s="2168"/>
      <c r="AY55" s="2168"/>
      <c r="AZ55" s="2168"/>
      <c r="BA55" s="2168"/>
      <c r="BB55" s="2168"/>
      <c r="BC55" s="2168"/>
      <c r="BD55" s="2168"/>
      <c r="BE55" s="2168"/>
      <c r="BF55" s="2168"/>
      <c r="BG55" s="2168"/>
      <c r="BH55" s="2168"/>
      <c r="BI55" s="2168"/>
      <c r="BJ55" s="2168"/>
      <c r="BK55" s="2168"/>
      <c r="BL55" s="2168"/>
      <c r="BM55" s="2168"/>
      <c r="BN55" s="2168"/>
    </row>
    <row r="56" spans="1:66" ht="15.75" customHeight="1" x14ac:dyDescent="0.15">
      <c r="A56" s="2164" t="s">
        <v>988</v>
      </c>
      <c r="B56" s="2164"/>
      <c r="C56" s="2164"/>
      <c r="D56" s="2168"/>
      <c r="E56" s="2168"/>
      <c r="F56" s="2168"/>
      <c r="G56" s="2168"/>
      <c r="H56" s="2168"/>
      <c r="I56" s="2168"/>
      <c r="J56" s="2168"/>
      <c r="K56" s="2168"/>
      <c r="L56" s="2168"/>
      <c r="M56" s="2168"/>
      <c r="N56" s="2168"/>
      <c r="O56" s="2168"/>
      <c r="P56" s="2168"/>
      <c r="Q56" s="2168"/>
      <c r="R56" s="2168"/>
      <c r="S56" s="2168"/>
      <c r="T56" s="2168"/>
      <c r="U56" s="2168"/>
      <c r="V56" s="2168"/>
      <c r="W56" s="2168"/>
      <c r="X56" s="2168"/>
      <c r="Y56" s="2168"/>
      <c r="Z56" s="2168"/>
      <c r="AA56" s="2168"/>
      <c r="AB56" s="2168"/>
      <c r="AC56" s="2168"/>
      <c r="AD56" s="2168"/>
      <c r="AE56" s="2168"/>
      <c r="AF56" s="2168"/>
      <c r="AG56" s="2168"/>
      <c r="AH56" s="2164" t="s">
        <v>993</v>
      </c>
      <c r="AI56" s="2164"/>
      <c r="AJ56" s="2164"/>
      <c r="AK56" s="2168"/>
      <c r="AL56" s="2168"/>
      <c r="AM56" s="2168"/>
      <c r="AN56" s="2168"/>
      <c r="AO56" s="2168"/>
      <c r="AP56" s="2168"/>
      <c r="AQ56" s="2168"/>
      <c r="AR56" s="2168"/>
      <c r="AS56" s="2168"/>
      <c r="AT56" s="2168"/>
      <c r="AU56" s="2168"/>
      <c r="AV56" s="2168"/>
      <c r="AW56" s="2168"/>
      <c r="AX56" s="2168"/>
      <c r="AY56" s="2168"/>
      <c r="AZ56" s="2168"/>
      <c r="BA56" s="2168"/>
      <c r="BB56" s="2168"/>
      <c r="BC56" s="2168"/>
      <c r="BD56" s="2168"/>
      <c r="BE56" s="2168"/>
      <c r="BF56" s="2168"/>
      <c r="BG56" s="2168"/>
      <c r="BH56" s="2168"/>
      <c r="BI56" s="2168"/>
      <c r="BJ56" s="2168"/>
      <c r="BK56" s="2168"/>
      <c r="BL56" s="2168"/>
      <c r="BM56" s="2168"/>
      <c r="BN56" s="2168"/>
    </row>
    <row r="57" spans="1:66" ht="15.75" customHeight="1" x14ac:dyDescent="0.15">
      <c r="A57" s="2164" t="s">
        <v>989</v>
      </c>
      <c r="B57" s="2164"/>
      <c r="C57" s="2164"/>
      <c r="D57" s="2168"/>
      <c r="E57" s="2168"/>
      <c r="F57" s="2168"/>
      <c r="G57" s="2168"/>
      <c r="H57" s="2168"/>
      <c r="I57" s="2168"/>
      <c r="J57" s="2168"/>
      <c r="K57" s="2168"/>
      <c r="L57" s="2168"/>
      <c r="M57" s="2168"/>
      <c r="N57" s="2168"/>
      <c r="O57" s="2168"/>
      <c r="P57" s="2168"/>
      <c r="Q57" s="2168"/>
      <c r="R57" s="2168"/>
      <c r="S57" s="2168"/>
      <c r="T57" s="2168"/>
      <c r="U57" s="2168"/>
      <c r="V57" s="2168"/>
      <c r="W57" s="2168"/>
      <c r="X57" s="2168"/>
      <c r="Y57" s="2168"/>
      <c r="Z57" s="2168"/>
      <c r="AA57" s="2168"/>
      <c r="AB57" s="2168"/>
      <c r="AC57" s="2168"/>
      <c r="AD57" s="2168"/>
      <c r="AE57" s="2168"/>
      <c r="AF57" s="2168"/>
      <c r="AG57" s="2168"/>
      <c r="AH57" s="2164" t="s">
        <v>994</v>
      </c>
      <c r="AI57" s="2164"/>
      <c r="AJ57" s="2164"/>
      <c r="AK57" s="2168"/>
      <c r="AL57" s="2168"/>
      <c r="AM57" s="2168"/>
      <c r="AN57" s="2168"/>
      <c r="AO57" s="2168"/>
      <c r="AP57" s="2168"/>
      <c r="AQ57" s="2168"/>
      <c r="AR57" s="2168"/>
      <c r="AS57" s="2168"/>
      <c r="AT57" s="2168"/>
      <c r="AU57" s="2168"/>
      <c r="AV57" s="2168"/>
      <c r="AW57" s="2168"/>
      <c r="AX57" s="2168"/>
      <c r="AY57" s="2168"/>
      <c r="AZ57" s="2168"/>
      <c r="BA57" s="2168"/>
      <c r="BB57" s="2168"/>
      <c r="BC57" s="2168"/>
      <c r="BD57" s="2168"/>
      <c r="BE57" s="2168"/>
      <c r="BF57" s="2168"/>
      <c r="BG57" s="2168"/>
      <c r="BH57" s="2168"/>
      <c r="BI57" s="2168"/>
      <c r="BJ57" s="2168"/>
      <c r="BK57" s="2168"/>
      <c r="BL57" s="2168"/>
      <c r="BM57" s="2168"/>
      <c r="BN57" s="2168"/>
    </row>
    <row r="58" spans="1:66" ht="15.75" customHeight="1" x14ac:dyDescent="0.15">
      <c r="A58" s="2164" t="s">
        <v>990</v>
      </c>
      <c r="B58" s="2164"/>
      <c r="C58" s="2164"/>
      <c r="D58" s="2168"/>
      <c r="E58" s="2168"/>
      <c r="F58" s="2168"/>
      <c r="G58" s="2168"/>
      <c r="H58" s="2168"/>
      <c r="I58" s="2168"/>
      <c r="J58" s="2168"/>
      <c r="K58" s="2168"/>
      <c r="L58" s="2168"/>
      <c r="M58" s="2168"/>
      <c r="N58" s="2168"/>
      <c r="O58" s="2168"/>
      <c r="P58" s="2168"/>
      <c r="Q58" s="2168"/>
      <c r="R58" s="2168"/>
      <c r="S58" s="2168"/>
      <c r="T58" s="2168"/>
      <c r="U58" s="2168"/>
      <c r="V58" s="2168"/>
      <c r="W58" s="2168"/>
      <c r="X58" s="2168"/>
      <c r="Y58" s="2168"/>
      <c r="Z58" s="2168"/>
      <c r="AA58" s="2168"/>
      <c r="AB58" s="2168"/>
      <c r="AC58" s="2168"/>
      <c r="AD58" s="2168"/>
      <c r="AE58" s="2168"/>
      <c r="AF58" s="2168"/>
      <c r="AG58" s="2168"/>
      <c r="AH58" s="2164" t="s">
        <v>995</v>
      </c>
      <c r="AI58" s="2164"/>
      <c r="AJ58" s="2164"/>
      <c r="AK58" s="2168"/>
      <c r="AL58" s="2168"/>
      <c r="AM58" s="2168"/>
      <c r="AN58" s="2168"/>
      <c r="AO58" s="2168"/>
      <c r="AP58" s="2168"/>
      <c r="AQ58" s="2168"/>
      <c r="AR58" s="2168"/>
      <c r="AS58" s="2168"/>
      <c r="AT58" s="2168"/>
      <c r="AU58" s="2168"/>
      <c r="AV58" s="2168"/>
      <c r="AW58" s="2168"/>
      <c r="AX58" s="2168"/>
      <c r="AY58" s="2168"/>
      <c r="AZ58" s="2168"/>
      <c r="BA58" s="2168"/>
      <c r="BB58" s="2168"/>
      <c r="BC58" s="2168"/>
      <c r="BD58" s="2168"/>
      <c r="BE58" s="2168"/>
      <c r="BF58" s="2168"/>
      <c r="BG58" s="2168"/>
      <c r="BH58" s="2168"/>
      <c r="BI58" s="2168"/>
      <c r="BJ58" s="2168"/>
      <c r="BK58" s="2168"/>
      <c r="BL58" s="2168"/>
      <c r="BM58" s="2168"/>
      <c r="BN58" s="2168"/>
    </row>
    <row r="59" spans="1:66" ht="15.75" customHeight="1" x14ac:dyDescent="0.15">
      <c r="A59" s="2164" t="s">
        <v>991</v>
      </c>
      <c r="B59" s="2164"/>
      <c r="C59" s="2164"/>
      <c r="D59" s="2168"/>
      <c r="E59" s="2168"/>
      <c r="F59" s="2168"/>
      <c r="G59" s="2168"/>
      <c r="H59" s="2168"/>
      <c r="I59" s="2168"/>
      <c r="J59" s="2168"/>
      <c r="K59" s="2168"/>
      <c r="L59" s="2168"/>
      <c r="M59" s="2168"/>
      <c r="N59" s="2168"/>
      <c r="O59" s="2168"/>
      <c r="P59" s="2168"/>
      <c r="Q59" s="2168"/>
      <c r="R59" s="2168"/>
      <c r="S59" s="2168"/>
      <c r="T59" s="2168"/>
      <c r="U59" s="2168"/>
      <c r="V59" s="2168"/>
      <c r="W59" s="2168"/>
      <c r="X59" s="2168"/>
      <c r="Y59" s="2168"/>
      <c r="Z59" s="2168"/>
      <c r="AA59" s="2168"/>
      <c r="AB59" s="2168"/>
      <c r="AC59" s="2168"/>
      <c r="AD59" s="2168"/>
      <c r="AE59" s="2168"/>
      <c r="AF59" s="2168"/>
      <c r="AG59" s="2168"/>
      <c r="AH59" s="2164" t="s">
        <v>996</v>
      </c>
      <c r="AI59" s="2164"/>
      <c r="AJ59" s="2164"/>
      <c r="AK59" s="2168"/>
      <c r="AL59" s="2168"/>
      <c r="AM59" s="2168"/>
      <c r="AN59" s="2168"/>
      <c r="AO59" s="2168"/>
      <c r="AP59" s="2168"/>
      <c r="AQ59" s="2168"/>
      <c r="AR59" s="2168"/>
      <c r="AS59" s="2168"/>
      <c r="AT59" s="2168"/>
      <c r="AU59" s="2168"/>
      <c r="AV59" s="2168"/>
      <c r="AW59" s="2168"/>
      <c r="AX59" s="2168"/>
      <c r="AY59" s="2168"/>
      <c r="AZ59" s="2168"/>
      <c r="BA59" s="2168"/>
      <c r="BB59" s="2168"/>
      <c r="BC59" s="2168"/>
      <c r="BD59" s="2168"/>
      <c r="BE59" s="2168"/>
      <c r="BF59" s="2168"/>
      <c r="BG59" s="2168"/>
      <c r="BH59" s="2168"/>
      <c r="BI59" s="2168"/>
      <c r="BJ59" s="2168"/>
      <c r="BK59" s="2168"/>
      <c r="BL59" s="2168"/>
      <c r="BM59" s="2168"/>
      <c r="BN59" s="2168"/>
    </row>
    <row r="60" spans="1:66" ht="14.25" customHeight="1" x14ac:dyDescent="0.15">
      <c r="A60" s="354"/>
      <c r="B60" s="354"/>
      <c r="C60" s="354"/>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row>
    <row r="61" spans="1:66" s="14" customFormat="1" ht="17.25" customHeight="1" x14ac:dyDescent="0.15">
      <c r="A61" s="2165" t="s">
        <v>997</v>
      </c>
      <c r="B61" s="2166"/>
      <c r="C61" s="2166"/>
      <c r="D61" s="2166"/>
      <c r="E61" s="2166"/>
      <c r="F61" s="2166"/>
      <c r="G61" s="2166"/>
      <c r="H61" s="2166"/>
      <c r="I61" s="2166"/>
      <c r="J61" s="2166"/>
      <c r="K61" s="2166"/>
      <c r="L61" s="2166"/>
      <c r="M61" s="2166"/>
      <c r="N61" s="2166"/>
      <c r="O61" s="2166"/>
      <c r="P61" s="2166"/>
      <c r="Q61" s="2166"/>
      <c r="R61" s="2166"/>
      <c r="S61" s="2166"/>
      <c r="T61" s="2166"/>
      <c r="U61" s="2166"/>
      <c r="V61" s="2166"/>
      <c r="W61" s="2166"/>
      <c r="X61" s="2166"/>
      <c r="Y61" s="2166"/>
      <c r="Z61" s="2166"/>
      <c r="AA61" s="2166"/>
      <c r="AB61" s="2166"/>
      <c r="AC61" s="2166"/>
      <c r="AD61" s="2166"/>
      <c r="AE61" s="2166"/>
      <c r="AF61" s="2166"/>
      <c r="AG61" s="2166"/>
      <c r="AH61" s="2166"/>
      <c r="AI61" s="2166"/>
      <c r="AJ61" s="2166"/>
      <c r="AK61" s="2166"/>
      <c r="AL61" s="2166"/>
      <c r="AM61" s="2166"/>
      <c r="AN61" s="2166"/>
      <c r="AO61" s="2166"/>
      <c r="AP61" s="2166"/>
      <c r="AQ61" s="2166"/>
      <c r="AR61" s="2166"/>
      <c r="AS61" s="2166"/>
      <c r="AT61" s="2166"/>
      <c r="AU61" s="2166"/>
      <c r="AV61" s="2166"/>
      <c r="AW61" s="2166"/>
      <c r="AX61" s="2166"/>
      <c r="AY61" s="2166"/>
      <c r="AZ61" s="2166"/>
      <c r="BA61" s="2166"/>
      <c r="BB61" s="2166"/>
      <c r="BC61" s="2166"/>
      <c r="BD61" s="2166"/>
      <c r="BE61" s="2166"/>
      <c r="BF61" s="2166"/>
      <c r="BG61" s="2166"/>
      <c r="BH61" s="2166"/>
      <c r="BI61" s="2166"/>
      <c r="BJ61" s="2166"/>
      <c r="BK61" s="2166"/>
      <c r="BL61" s="2166"/>
      <c r="BM61" s="2166"/>
      <c r="BN61" s="2167"/>
    </row>
    <row r="62" spans="1:66" ht="15.75" customHeight="1" x14ac:dyDescent="0.15">
      <c r="A62" s="393"/>
      <c r="B62" s="394"/>
      <c r="C62" s="394"/>
      <c r="D62" s="348"/>
      <c r="E62" s="348"/>
      <c r="F62" s="348"/>
      <c r="G62" s="348"/>
      <c r="H62" s="904" t="s">
        <v>1000</v>
      </c>
      <c r="I62" s="904"/>
      <c r="J62" s="904"/>
      <c r="K62" s="904"/>
      <c r="L62" s="904"/>
      <c r="M62" s="904"/>
      <c r="N62" s="904"/>
      <c r="O62" s="904"/>
      <c r="P62" s="348"/>
      <c r="Q62" s="348"/>
      <c r="R62" s="348"/>
      <c r="S62" s="348"/>
      <c r="T62" s="348"/>
      <c r="U62" s="348"/>
      <c r="V62" s="395"/>
      <c r="W62" s="393"/>
      <c r="X62" s="394"/>
      <c r="Y62" s="394"/>
      <c r="Z62" s="348"/>
      <c r="AA62" s="348"/>
      <c r="AB62" s="348"/>
      <c r="AC62" s="348"/>
      <c r="AD62" s="904" t="s">
        <v>999</v>
      </c>
      <c r="AE62" s="904"/>
      <c r="AF62" s="904"/>
      <c r="AG62" s="904"/>
      <c r="AH62" s="904"/>
      <c r="AI62" s="904"/>
      <c r="AJ62" s="904"/>
      <c r="AK62" s="904"/>
      <c r="AL62" s="348"/>
      <c r="AM62" s="348"/>
      <c r="AN62" s="348"/>
      <c r="AO62" s="348"/>
      <c r="AP62" s="348"/>
      <c r="AQ62" s="348"/>
      <c r="AR62" s="395"/>
      <c r="AS62" s="393"/>
      <c r="AT62" s="394"/>
      <c r="AU62" s="394"/>
      <c r="AV62" s="348"/>
      <c r="AW62" s="348"/>
      <c r="AX62" s="348"/>
      <c r="AY62" s="348"/>
      <c r="AZ62" s="348"/>
      <c r="BA62" s="904" t="s">
        <v>560</v>
      </c>
      <c r="BB62" s="904"/>
      <c r="BC62" s="904"/>
      <c r="BD62" s="904"/>
      <c r="BE62" s="904"/>
      <c r="BF62" s="904"/>
      <c r="BG62" s="348"/>
      <c r="BH62" s="348"/>
      <c r="BI62" s="348"/>
      <c r="BJ62" s="348"/>
      <c r="BK62" s="348"/>
      <c r="BL62" s="348"/>
      <c r="BM62" s="348"/>
      <c r="BN62" s="395"/>
    </row>
    <row r="63" spans="1:66" ht="15.75" customHeight="1" x14ac:dyDescent="0.15">
      <c r="A63" s="393"/>
      <c r="B63" s="394"/>
      <c r="C63" s="394"/>
      <c r="D63" s="2169" t="s">
        <v>998</v>
      </c>
      <c r="E63" s="2169"/>
      <c r="F63" s="2169"/>
      <c r="G63" s="2169"/>
      <c r="H63" s="2169"/>
      <c r="I63" s="2169"/>
      <c r="J63" s="2169"/>
      <c r="K63" s="2169"/>
      <c r="L63" s="2169"/>
      <c r="M63" s="2169"/>
      <c r="N63" s="2169"/>
      <c r="O63" s="2169"/>
      <c r="P63" s="2169"/>
      <c r="Q63" s="2169"/>
      <c r="R63" s="2169"/>
      <c r="S63" s="2169"/>
      <c r="T63" s="348"/>
      <c r="U63" s="348"/>
      <c r="V63" s="395"/>
      <c r="W63" s="393"/>
      <c r="X63" s="394"/>
      <c r="Y63" s="394"/>
      <c r="Z63" s="348"/>
      <c r="AA63" s="348"/>
      <c r="AB63" s="348"/>
      <c r="AC63" s="348"/>
      <c r="AD63" s="2169"/>
      <c r="AE63" s="2169"/>
      <c r="AF63" s="2169"/>
      <c r="AG63" s="2169"/>
      <c r="AH63" s="2169"/>
      <c r="AI63" s="2169"/>
      <c r="AJ63" s="2169"/>
      <c r="AK63" s="2169"/>
      <c r="AL63" s="348"/>
      <c r="AM63" s="348"/>
      <c r="AN63" s="348"/>
      <c r="AO63" s="348"/>
      <c r="AP63" s="348"/>
      <c r="AQ63" s="348"/>
      <c r="AR63" s="395"/>
      <c r="AS63" s="393"/>
      <c r="AT63" s="394"/>
      <c r="AU63" s="394"/>
      <c r="AV63" s="348"/>
      <c r="AW63" s="348"/>
      <c r="AX63" s="348"/>
      <c r="AY63" s="348"/>
      <c r="AZ63" s="348"/>
      <c r="BA63" s="2169"/>
      <c r="BB63" s="2169"/>
      <c r="BC63" s="2169"/>
      <c r="BD63" s="2169"/>
      <c r="BE63" s="2169"/>
      <c r="BF63" s="2169"/>
      <c r="BG63" s="348"/>
      <c r="BH63" s="348"/>
      <c r="BI63" s="348"/>
      <c r="BJ63" s="348"/>
      <c r="BK63" s="348"/>
      <c r="BL63" s="348"/>
      <c r="BM63" s="348"/>
      <c r="BN63" s="395"/>
    </row>
    <row r="64" spans="1:66" ht="15.75" customHeight="1" x14ac:dyDescent="0.15">
      <c r="A64" s="393"/>
      <c r="B64" s="394"/>
      <c r="C64" s="394"/>
      <c r="D64" s="2169" t="s">
        <v>799</v>
      </c>
      <c r="E64" s="2169"/>
      <c r="F64" s="2169"/>
      <c r="G64" s="2169"/>
      <c r="H64" s="2169"/>
      <c r="I64" s="2169"/>
      <c r="J64" s="2169"/>
      <c r="K64" s="2169"/>
      <c r="L64" s="2169"/>
      <c r="M64" s="2169"/>
      <c r="N64" s="2169"/>
      <c r="O64" s="2169"/>
      <c r="P64" s="2169"/>
      <c r="Q64" s="2169"/>
      <c r="R64" s="2169"/>
      <c r="S64" s="2169"/>
      <c r="T64" s="348"/>
      <c r="U64" s="348"/>
      <c r="V64" s="395"/>
      <c r="W64" s="393"/>
      <c r="X64" s="394"/>
      <c r="Y64" s="394"/>
      <c r="Z64" s="348"/>
      <c r="AA64" s="348"/>
      <c r="AB64" s="348"/>
      <c r="AC64" s="348"/>
      <c r="AD64" s="2169"/>
      <c r="AE64" s="2169"/>
      <c r="AF64" s="2169"/>
      <c r="AG64" s="2169"/>
      <c r="AH64" s="2169"/>
      <c r="AI64" s="2169"/>
      <c r="AJ64" s="2169"/>
      <c r="AK64" s="2169"/>
      <c r="AL64" s="348"/>
      <c r="AM64" s="348"/>
      <c r="AN64" s="348"/>
      <c r="AO64" s="348"/>
      <c r="AP64" s="348"/>
      <c r="AQ64" s="348"/>
      <c r="AR64" s="395"/>
      <c r="AS64" s="393"/>
      <c r="AT64" s="394"/>
      <c r="AU64" s="394"/>
      <c r="AV64" s="348"/>
      <c r="AW64" s="348"/>
      <c r="AX64" s="348"/>
      <c r="AY64" s="348"/>
      <c r="AZ64" s="348"/>
      <c r="BA64" s="2169"/>
      <c r="BB64" s="2169"/>
      <c r="BC64" s="2169"/>
      <c r="BD64" s="2169"/>
      <c r="BE64" s="2169"/>
      <c r="BF64" s="2169"/>
      <c r="BG64" s="348"/>
      <c r="BH64" s="348"/>
      <c r="BI64" s="348"/>
      <c r="BJ64" s="348"/>
      <c r="BK64" s="348"/>
      <c r="BL64" s="348"/>
      <c r="BM64" s="348"/>
      <c r="BN64" s="395"/>
    </row>
    <row r="65" spans="1:66" ht="15.75" customHeight="1" x14ac:dyDescent="0.15">
      <c r="A65" s="393"/>
      <c r="B65" s="394"/>
      <c r="C65" s="394"/>
      <c r="D65" s="2169" t="s">
        <v>1001</v>
      </c>
      <c r="E65" s="2169"/>
      <c r="F65" s="2169"/>
      <c r="G65" s="2169"/>
      <c r="H65" s="2169"/>
      <c r="I65" s="2169"/>
      <c r="J65" s="2169"/>
      <c r="K65" s="2169"/>
      <c r="L65" s="2169"/>
      <c r="M65" s="2169"/>
      <c r="N65" s="2169"/>
      <c r="O65" s="2169"/>
      <c r="P65" s="2169"/>
      <c r="Q65" s="2169"/>
      <c r="R65" s="2169"/>
      <c r="S65" s="2169"/>
      <c r="T65" s="348"/>
      <c r="U65" s="348"/>
      <c r="V65" s="395"/>
      <c r="W65" s="393"/>
      <c r="X65" s="394"/>
      <c r="Y65" s="394"/>
      <c r="Z65" s="348"/>
      <c r="AA65" s="348"/>
      <c r="AB65" s="348"/>
      <c r="AC65" s="348"/>
      <c r="AD65" s="2169"/>
      <c r="AE65" s="2169"/>
      <c r="AF65" s="2169"/>
      <c r="AG65" s="2169"/>
      <c r="AH65" s="2169"/>
      <c r="AI65" s="2169"/>
      <c r="AJ65" s="2169"/>
      <c r="AK65" s="2169"/>
      <c r="AL65" s="348"/>
      <c r="AM65" s="348"/>
      <c r="AN65" s="348"/>
      <c r="AO65" s="348"/>
      <c r="AP65" s="348"/>
      <c r="AQ65" s="348"/>
      <c r="AR65" s="395"/>
      <c r="AS65" s="393"/>
      <c r="AT65" s="394"/>
      <c r="AU65" s="394"/>
      <c r="AV65" s="348"/>
      <c r="AW65" s="348"/>
      <c r="AX65" s="348"/>
      <c r="AY65" s="348"/>
      <c r="AZ65" s="348"/>
      <c r="BA65" s="2169"/>
      <c r="BB65" s="2169"/>
      <c r="BC65" s="2169"/>
      <c r="BD65" s="2169"/>
      <c r="BE65" s="2169"/>
      <c r="BF65" s="2169"/>
      <c r="BG65" s="348"/>
      <c r="BH65" s="348"/>
      <c r="BI65" s="348"/>
      <c r="BJ65" s="348"/>
      <c r="BK65" s="348"/>
      <c r="BL65" s="348"/>
      <c r="BM65" s="348"/>
      <c r="BN65" s="395"/>
    </row>
    <row r="66" spans="1:66" ht="15.75" customHeight="1" x14ac:dyDescent="0.15">
      <c r="A66" s="393"/>
      <c r="B66" s="394"/>
      <c r="C66" s="394"/>
      <c r="D66" s="2169" t="s">
        <v>1002</v>
      </c>
      <c r="E66" s="2169"/>
      <c r="F66" s="2169"/>
      <c r="G66" s="2169"/>
      <c r="H66" s="2169"/>
      <c r="I66" s="2169"/>
      <c r="J66" s="2169"/>
      <c r="K66" s="2169"/>
      <c r="L66" s="2169"/>
      <c r="M66" s="2169"/>
      <c r="N66" s="2169"/>
      <c r="O66" s="2169"/>
      <c r="P66" s="2169"/>
      <c r="Q66" s="2169"/>
      <c r="R66" s="2169"/>
      <c r="S66" s="2169"/>
      <c r="T66" s="348"/>
      <c r="U66" s="348"/>
      <c r="V66" s="395"/>
      <c r="W66" s="393"/>
      <c r="X66" s="394"/>
      <c r="Y66" s="394"/>
      <c r="Z66" s="348"/>
      <c r="AA66" s="348"/>
      <c r="AB66" s="348"/>
      <c r="AC66" s="348"/>
      <c r="AD66" s="2169"/>
      <c r="AE66" s="2169"/>
      <c r="AF66" s="2169"/>
      <c r="AG66" s="2169"/>
      <c r="AH66" s="2169"/>
      <c r="AI66" s="2169"/>
      <c r="AJ66" s="2169"/>
      <c r="AK66" s="2169"/>
      <c r="AL66" s="348"/>
      <c r="AM66" s="348"/>
      <c r="AN66" s="348"/>
      <c r="AO66" s="348"/>
      <c r="AP66" s="348"/>
      <c r="AQ66" s="348"/>
      <c r="AR66" s="395"/>
      <c r="AS66" s="393"/>
      <c r="AT66" s="394"/>
      <c r="AU66" s="394"/>
      <c r="AV66" s="348"/>
      <c r="AW66" s="348"/>
      <c r="AX66" s="348"/>
      <c r="AY66" s="348"/>
      <c r="AZ66" s="348"/>
      <c r="BA66" s="2169"/>
      <c r="BB66" s="2169"/>
      <c r="BC66" s="2169"/>
      <c r="BD66" s="2169"/>
      <c r="BE66" s="2169"/>
      <c r="BF66" s="2169"/>
      <c r="BG66" s="348"/>
      <c r="BH66" s="348"/>
      <c r="BI66" s="348"/>
      <c r="BJ66" s="348"/>
      <c r="BK66" s="348"/>
      <c r="BL66" s="348"/>
      <c r="BM66" s="348"/>
      <c r="BN66" s="395"/>
    </row>
    <row r="67" spans="1:66" ht="15.75" customHeight="1" x14ac:dyDescent="0.15">
      <c r="A67" s="393"/>
      <c r="B67" s="394"/>
      <c r="C67" s="394"/>
      <c r="D67" s="2169" t="s">
        <v>1003</v>
      </c>
      <c r="E67" s="2169"/>
      <c r="F67" s="2169"/>
      <c r="G67" s="2169"/>
      <c r="H67" s="2169"/>
      <c r="I67" s="2169"/>
      <c r="J67" s="2169"/>
      <c r="K67" s="2169"/>
      <c r="L67" s="2169"/>
      <c r="M67" s="2169"/>
      <c r="N67" s="2169"/>
      <c r="O67" s="2169"/>
      <c r="P67" s="2169"/>
      <c r="Q67" s="2169"/>
      <c r="R67" s="2169"/>
      <c r="S67" s="2169"/>
      <c r="T67" s="348"/>
      <c r="U67" s="348"/>
      <c r="V67" s="395"/>
      <c r="W67" s="393"/>
      <c r="X67" s="394"/>
      <c r="Y67" s="394"/>
      <c r="Z67" s="348"/>
      <c r="AA67" s="348"/>
      <c r="AB67" s="348"/>
      <c r="AC67" s="348"/>
      <c r="AD67" s="2169"/>
      <c r="AE67" s="2169"/>
      <c r="AF67" s="2169"/>
      <c r="AG67" s="2169"/>
      <c r="AH67" s="2169"/>
      <c r="AI67" s="2169"/>
      <c r="AJ67" s="2169"/>
      <c r="AK67" s="2169"/>
      <c r="AL67" s="348"/>
      <c r="AM67" s="348"/>
      <c r="AN67" s="348"/>
      <c r="AO67" s="348"/>
      <c r="AP67" s="348"/>
      <c r="AQ67" s="348"/>
      <c r="AR67" s="395"/>
      <c r="AS67" s="393"/>
      <c r="AT67" s="394"/>
      <c r="AU67" s="394"/>
      <c r="AV67" s="348"/>
      <c r="AW67" s="348"/>
      <c r="AX67" s="348"/>
      <c r="AY67" s="348"/>
      <c r="AZ67" s="348"/>
      <c r="BA67" s="2169"/>
      <c r="BB67" s="2169"/>
      <c r="BC67" s="2169"/>
      <c r="BD67" s="2169"/>
      <c r="BE67" s="2169"/>
      <c r="BF67" s="2169"/>
      <c r="BG67" s="348"/>
      <c r="BH67" s="348"/>
      <c r="BI67" s="348"/>
      <c r="BJ67" s="348"/>
      <c r="BK67" s="348"/>
      <c r="BL67" s="348"/>
      <c r="BM67" s="348"/>
      <c r="BN67" s="395"/>
    </row>
    <row r="68" spans="1:66" ht="15.75" customHeight="1" x14ac:dyDescent="0.15">
      <c r="A68" s="393"/>
      <c r="B68" s="394"/>
      <c r="C68" s="394"/>
      <c r="D68" s="2169" t="s">
        <v>798</v>
      </c>
      <c r="E68" s="2169"/>
      <c r="F68" s="2169"/>
      <c r="G68" s="2169"/>
      <c r="H68" s="2169"/>
      <c r="I68" s="2169"/>
      <c r="J68" s="2169"/>
      <c r="K68" s="2169"/>
      <c r="L68" s="2169"/>
      <c r="M68" s="2169"/>
      <c r="N68" s="2169"/>
      <c r="O68" s="2169"/>
      <c r="P68" s="2169"/>
      <c r="Q68" s="2169"/>
      <c r="R68" s="2169"/>
      <c r="S68" s="2169"/>
      <c r="T68" s="348"/>
      <c r="U68" s="348"/>
      <c r="V68" s="395"/>
      <c r="W68" s="393"/>
      <c r="X68" s="394"/>
      <c r="Y68" s="394"/>
      <c r="Z68" s="348"/>
      <c r="AA68" s="348"/>
      <c r="AB68" s="348"/>
      <c r="AC68" s="348"/>
      <c r="AD68" s="2169"/>
      <c r="AE68" s="2169"/>
      <c r="AF68" s="2169"/>
      <c r="AG68" s="2169"/>
      <c r="AH68" s="2169"/>
      <c r="AI68" s="2169"/>
      <c r="AJ68" s="2169"/>
      <c r="AK68" s="2169"/>
      <c r="AL68" s="348"/>
      <c r="AM68" s="348"/>
      <c r="AN68" s="348"/>
      <c r="AO68" s="348"/>
      <c r="AP68" s="348"/>
      <c r="AQ68" s="348"/>
      <c r="AR68" s="395"/>
      <c r="AS68" s="393"/>
      <c r="AT68" s="394"/>
      <c r="AU68" s="394"/>
      <c r="AV68" s="348"/>
      <c r="AW68" s="348"/>
      <c r="AX68" s="348"/>
      <c r="AY68" s="348"/>
      <c r="AZ68" s="348"/>
      <c r="BA68" s="2169"/>
      <c r="BB68" s="2169"/>
      <c r="BC68" s="2169"/>
      <c r="BD68" s="2169"/>
      <c r="BE68" s="2169"/>
      <c r="BF68" s="2169"/>
      <c r="BG68" s="348"/>
      <c r="BH68" s="348"/>
      <c r="BI68" s="348"/>
      <c r="BJ68" s="348"/>
      <c r="BK68" s="348"/>
      <c r="BL68" s="348"/>
      <c r="BM68" s="348"/>
      <c r="BN68" s="395"/>
    </row>
    <row r="69" spans="1:66" ht="15.75" customHeight="1" x14ac:dyDescent="0.15">
      <c r="A69" s="393"/>
      <c r="B69" s="394"/>
      <c r="C69" s="394"/>
      <c r="D69" s="2169" t="s">
        <v>1004</v>
      </c>
      <c r="E69" s="2169"/>
      <c r="F69" s="2169"/>
      <c r="G69" s="2169"/>
      <c r="H69" s="2169"/>
      <c r="I69" s="2169"/>
      <c r="J69" s="2169"/>
      <c r="K69" s="2169"/>
      <c r="L69" s="2169"/>
      <c r="M69" s="2169"/>
      <c r="N69" s="2169"/>
      <c r="O69" s="2169"/>
      <c r="P69" s="2169"/>
      <c r="Q69" s="2169"/>
      <c r="R69" s="2169"/>
      <c r="S69" s="2169"/>
      <c r="T69" s="348"/>
      <c r="U69" s="348"/>
      <c r="V69" s="395"/>
      <c r="W69" s="393"/>
      <c r="X69" s="394"/>
      <c r="Y69" s="394"/>
      <c r="Z69" s="348"/>
      <c r="AA69" s="348"/>
      <c r="AB69" s="348"/>
      <c r="AC69" s="348"/>
      <c r="AD69" s="2169"/>
      <c r="AE69" s="2169"/>
      <c r="AF69" s="2169"/>
      <c r="AG69" s="2169"/>
      <c r="AH69" s="2169"/>
      <c r="AI69" s="2169"/>
      <c r="AJ69" s="2169"/>
      <c r="AK69" s="2169"/>
      <c r="AL69" s="348"/>
      <c r="AM69" s="348"/>
      <c r="AN69" s="348"/>
      <c r="AO69" s="348"/>
      <c r="AP69" s="348"/>
      <c r="AQ69" s="348"/>
      <c r="AR69" s="395"/>
      <c r="AS69" s="393"/>
      <c r="AT69" s="394"/>
      <c r="AU69" s="394"/>
      <c r="AV69" s="348"/>
      <c r="AW69" s="348"/>
      <c r="AX69" s="348"/>
      <c r="AY69" s="348"/>
      <c r="AZ69" s="348"/>
      <c r="BA69" s="2169"/>
      <c r="BB69" s="2169"/>
      <c r="BC69" s="2169"/>
      <c r="BD69" s="2169"/>
      <c r="BE69" s="2169"/>
      <c r="BF69" s="2169"/>
      <c r="BG69" s="348"/>
      <c r="BH69" s="348"/>
      <c r="BI69" s="348"/>
      <c r="BJ69" s="348"/>
      <c r="BK69" s="348"/>
      <c r="BL69" s="348"/>
      <c r="BM69" s="348"/>
      <c r="BN69" s="395"/>
    </row>
    <row r="70" spans="1:66" ht="15.75" customHeight="1" x14ac:dyDescent="0.15">
      <c r="A70" s="393"/>
      <c r="B70" s="394"/>
      <c r="C70" s="394"/>
      <c r="D70" s="2169"/>
      <c r="E70" s="2169"/>
      <c r="F70" s="2169"/>
      <c r="G70" s="2169"/>
      <c r="H70" s="2169"/>
      <c r="I70" s="2169"/>
      <c r="J70" s="2169"/>
      <c r="K70" s="2169"/>
      <c r="L70" s="2169"/>
      <c r="M70" s="2169"/>
      <c r="N70" s="2169"/>
      <c r="O70" s="2169"/>
      <c r="P70" s="2169"/>
      <c r="Q70" s="2169"/>
      <c r="R70" s="2169"/>
      <c r="S70" s="2169"/>
      <c r="T70" s="348"/>
      <c r="U70" s="348"/>
      <c r="V70" s="395"/>
      <c r="W70" s="393"/>
      <c r="X70" s="394"/>
      <c r="Y70" s="394"/>
      <c r="Z70" s="348"/>
      <c r="AA70" s="348"/>
      <c r="AB70" s="348"/>
      <c r="AC70" s="348"/>
      <c r="AD70" s="2169"/>
      <c r="AE70" s="2169"/>
      <c r="AF70" s="2169"/>
      <c r="AG70" s="2169"/>
      <c r="AH70" s="2169"/>
      <c r="AI70" s="2169"/>
      <c r="AJ70" s="2169"/>
      <c r="AK70" s="2169"/>
      <c r="AL70" s="348"/>
      <c r="AM70" s="348"/>
      <c r="AN70" s="348"/>
      <c r="AO70" s="348"/>
      <c r="AP70" s="348"/>
      <c r="AQ70" s="348"/>
      <c r="AR70" s="395"/>
      <c r="AS70" s="393"/>
      <c r="AT70" s="394"/>
      <c r="AU70" s="394"/>
      <c r="AV70" s="348"/>
      <c r="AW70" s="348"/>
      <c r="AX70" s="348"/>
      <c r="AY70" s="348"/>
      <c r="AZ70" s="348"/>
      <c r="BA70" s="2169"/>
      <c r="BB70" s="2169"/>
      <c r="BC70" s="2169"/>
      <c r="BD70" s="2169"/>
      <c r="BE70" s="2169"/>
      <c r="BF70" s="2169"/>
      <c r="BG70" s="348"/>
      <c r="BH70" s="348"/>
      <c r="BI70" s="348"/>
      <c r="BJ70" s="348"/>
      <c r="BK70" s="348"/>
      <c r="BL70" s="348"/>
      <c r="BM70" s="348"/>
      <c r="BN70" s="395"/>
    </row>
    <row r="71" spans="1:66" ht="14.25" customHeight="1" x14ac:dyDescent="0.15">
      <c r="A71" s="350"/>
      <c r="B71" s="351"/>
      <c r="C71" s="351"/>
      <c r="D71" s="357" t="s">
        <v>1005</v>
      </c>
      <c r="E71" s="357"/>
      <c r="F71" s="357"/>
      <c r="G71" s="357"/>
      <c r="H71" s="357"/>
      <c r="I71" s="357"/>
      <c r="J71" s="357" t="s">
        <v>1006</v>
      </c>
      <c r="K71" s="357"/>
      <c r="L71" s="357"/>
      <c r="M71" s="357"/>
      <c r="N71" s="357"/>
      <c r="O71" s="357"/>
      <c r="P71" s="357"/>
      <c r="Q71" s="357"/>
      <c r="R71" s="357"/>
      <c r="S71" s="357"/>
      <c r="T71" s="357"/>
      <c r="U71" s="357"/>
      <c r="V71" s="357"/>
      <c r="W71" s="351"/>
      <c r="X71" s="351"/>
      <c r="Y71" s="351"/>
      <c r="Z71" s="357"/>
      <c r="AA71" s="357"/>
      <c r="AB71" s="357"/>
      <c r="AC71" s="357"/>
      <c r="AD71" s="357"/>
      <c r="AE71" s="357" t="s">
        <v>1009</v>
      </c>
      <c r="AF71" s="357"/>
      <c r="AG71" s="357"/>
      <c r="AH71" s="357" t="s">
        <v>1010</v>
      </c>
      <c r="AI71" s="357"/>
      <c r="AJ71" s="357"/>
      <c r="AK71" s="357"/>
      <c r="AL71" s="357"/>
      <c r="AM71" s="357"/>
      <c r="AN71" s="357"/>
      <c r="AO71" s="357"/>
      <c r="AP71" s="357"/>
      <c r="AQ71" s="357"/>
      <c r="AR71" s="357"/>
      <c r="AS71" s="351"/>
      <c r="AT71" s="351"/>
      <c r="AU71" s="351"/>
      <c r="AV71" s="357"/>
      <c r="AW71" s="357"/>
      <c r="AX71" s="357"/>
      <c r="AY71" s="357"/>
      <c r="AZ71" s="357"/>
      <c r="BA71" s="357"/>
      <c r="BB71" s="357"/>
      <c r="BC71" s="357"/>
      <c r="BD71" s="357"/>
      <c r="BE71" s="357"/>
      <c r="BF71" s="357"/>
      <c r="BG71" s="357"/>
      <c r="BH71" s="357"/>
      <c r="BI71" s="357"/>
      <c r="BJ71" s="357"/>
      <c r="BK71" s="357"/>
      <c r="BL71" s="357"/>
      <c r="BM71" s="357"/>
      <c r="BN71" s="358"/>
    </row>
    <row r="72" spans="1:66" ht="14.25" customHeight="1" x14ac:dyDescent="0.15">
      <c r="A72" s="353"/>
      <c r="B72" s="354"/>
      <c r="C72" s="354"/>
      <c r="D72" s="39"/>
      <c r="E72" s="39"/>
      <c r="F72" s="39"/>
      <c r="G72" s="39"/>
      <c r="H72" s="39"/>
      <c r="I72" s="39"/>
      <c r="J72" s="39" t="s">
        <v>1007</v>
      </c>
      <c r="K72" s="39"/>
      <c r="L72" s="39"/>
      <c r="M72" s="39"/>
      <c r="N72" s="39"/>
      <c r="O72" s="39"/>
      <c r="P72" s="39"/>
      <c r="Q72" s="39"/>
      <c r="R72" s="39"/>
      <c r="S72" s="39"/>
      <c r="T72" s="39"/>
      <c r="U72" s="39"/>
      <c r="V72" s="39"/>
      <c r="W72" s="354"/>
      <c r="X72" s="354"/>
      <c r="Y72" s="354"/>
      <c r="Z72" s="39"/>
      <c r="AA72" s="39"/>
      <c r="AB72" s="39"/>
      <c r="AC72" s="39"/>
      <c r="AD72" s="39"/>
      <c r="AE72" s="39" t="s">
        <v>1009</v>
      </c>
      <c r="AF72" s="39"/>
      <c r="AG72" s="39"/>
      <c r="AH72" s="39" t="s">
        <v>1011</v>
      </c>
      <c r="AI72" s="39"/>
      <c r="AJ72" s="39"/>
      <c r="AK72" s="39"/>
      <c r="AL72" s="39"/>
      <c r="AM72" s="39"/>
      <c r="AN72" s="39"/>
      <c r="AO72" s="39"/>
      <c r="AP72" s="39"/>
      <c r="AQ72" s="39"/>
      <c r="AR72" s="39"/>
      <c r="AS72" s="354"/>
      <c r="AT72" s="354"/>
      <c r="AU72" s="354"/>
      <c r="AV72" s="39"/>
      <c r="AW72" s="39"/>
      <c r="AX72" s="39"/>
      <c r="AY72" s="39"/>
      <c r="AZ72" s="39"/>
      <c r="BA72" s="39"/>
      <c r="BB72" s="39"/>
      <c r="BC72" s="39"/>
      <c r="BD72" s="39"/>
      <c r="BE72" s="39"/>
      <c r="BF72" s="39"/>
      <c r="BG72" s="39"/>
      <c r="BH72" s="39"/>
      <c r="BI72" s="39"/>
      <c r="BJ72" s="39"/>
      <c r="BK72" s="39"/>
      <c r="BL72" s="39"/>
      <c r="BM72" s="39"/>
      <c r="BN72" s="383"/>
    </row>
    <row r="73" spans="1:66" ht="14.25" customHeight="1" x14ac:dyDescent="0.15">
      <c r="A73" s="352"/>
      <c r="B73" s="349"/>
      <c r="C73" s="349"/>
      <c r="D73" s="355"/>
      <c r="E73" s="355"/>
      <c r="F73" s="355"/>
      <c r="G73" s="355"/>
      <c r="H73" s="355"/>
      <c r="I73" s="355"/>
      <c r="J73" s="355" t="s">
        <v>1008</v>
      </c>
      <c r="K73" s="355"/>
      <c r="L73" s="355"/>
      <c r="M73" s="355"/>
      <c r="N73" s="355"/>
      <c r="O73" s="355"/>
      <c r="P73" s="355"/>
      <c r="Q73" s="355"/>
      <c r="R73" s="355"/>
      <c r="S73" s="355"/>
      <c r="T73" s="355"/>
      <c r="U73" s="355"/>
      <c r="V73" s="355"/>
      <c r="W73" s="349"/>
      <c r="X73" s="349"/>
      <c r="Y73" s="349"/>
      <c r="Z73" s="355"/>
      <c r="AA73" s="355"/>
      <c r="AB73" s="355"/>
      <c r="AC73" s="355"/>
      <c r="AD73" s="355"/>
      <c r="AE73" s="355" t="s">
        <v>1009</v>
      </c>
      <c r="AF73" s="355"/>
      <c r="AG73" s="355"/>
      <c r="AH73" s="355" t="s">
        <v>1012</v>
      </c>
      <c r="AI73" s="355"/>
      <c r="AJ73" s="355"/>
      <c r="AK73" s="355"/>
      <c r="AL73" s="355"/>
      <c r="AM73" s="355"/>
      <c r="AN73" s="355"/>
      <c r="AO73" s="355"/>
      <c r="AP73" s="355"/>
      <c r="AQ73" s="355"/>
      <c r="AR73" s="355"/>
      <c r="AS73" s="349"/>
      <c r="AT73" s="349"/>
      <c r="AU73" s="349"/>
      <c r="AV73" s="355"/>
      <c r="AW73" s="355"/>
      <c r="AX73" s="355"/>
      <c r="AY73" s="355"/>
      <c r="AZ73" s="355"/>
      <c r="BA73" s="355"/>
      <c r="BB73" s="355"/>
      <c r="BC73" s="355"/>
      <c r="BD73" s="355"/>
      <c r="BE73" s="355"/>
      <c r="BF73" s="355"/>
      <c r="BG73" s="355"/>
      <c r="BH73" s="355"/>
      <c r="BI73" s="355"/>
      <c r="BJ73" s="355"/>
      <c r="BK73" s="355"/>
      <c r="BL73" s="355"/>
      <c r="BM73" s="355"/>
      <c r="BN73" s="360"/>
    </row>
    <row r="74" spans="1:66" ht="14.25" customHeight="1" x14ac:dyDescent="0.15">
      <c r="A74" s="354"/>
      <c r="B74" s="354"/>
      <c r="C74" s="354"/>
      <c r="D74" s="39"/>
      <c r="E74" s="39"/>
      <c r="F74" s="39"/>
      <c r="G74" s="39"/>
      <c r="H74" s="39"/>
      <c r="I74" s="39"/>
      <c r="J74" s="39"/>
      <c r="K74" s="39"/>
      <c r="L74" s="39"/>
      <c r="M74" s="39"/>
      <c r="N74" s="39"/>
      <c r="O74" s="39"/>
      <c r="P74" s="39"/>
      <c r="Q74" s="39"/>
      <c r="R74" s="39"/>
      <c r="S74" s="39"/>
      <c r="T74" s="39"/>
      <c r="U74" s="39"/>
      <c r="V74" s="39"/>
      <c r="W74" s="354"/>
      <c r="X74" s="354"/>
      <c r="Y74" s="354"/>
      <c r="Z74" s="39"/>
      <c r="AA74" s="39"/>
      <c r="AB74" s="39"/>
      <c r="AC74" s="39"/>
      <c r="AD74" s="39"/>
      <c r="AE74" s="39"/>
      <c r="AF74" s="39"/>
      <c r="AG74" s="39"/>
      <c r="AH74" s="39"/>
      <c r="AI74" s="39"/>
      <c r="AJ74" s="39"/>
      <c r="AK74" s="39"/>
      <c r="AL74" s="39"/>
      <c r="AM74" s="39"/>
      <c r="AN74" s="39"/>
      <c r="AO74" s="39"/>
      <c r="AP74" s="39"/>
      <c r="AQ74" s="39"/>
      <c r="AR74" s="39"/>
      <c r="AS74" s="354"/>
      <c r="AT74" s="354"/>
      <c r="AU74" s="354"/>
      <c r="AV74" s="39"/>
      <c r="AW74" s="39"/>
      <c r="AX74" s="39"/>
      <c r="AY74" s="39"/>
      <c r="AZ74" s="39"/>
      <c r="BA74" s="39"/>
      <c r="BB74" s="39"/>
      <c r="BC74" s="39"/>
      <c r="BD74" s="39"/>
      <c r="BE74" s="39"/>
      <c r="BF74" s="39"/>
      <c r="BG74" s="39"/>
      <c r="BH74" s="39"/>
      <c r="BI74" s="39"/>
      <c r="BJ74" s="39"/>
      <c r="BK74" s="39"/>
      <c r="BL74" s="39"/>
      <c r="BM74" s="39"/>
      <c r="BN74" s="39"/>
    </row>
    <row r="75" spans="1:66" ht="15.75" customHeight="1" x14ac:dyDescent="0.15">
      <c r="A75" s="356"/>
      <c r="B75" s="357"/>
      <c r="C75" s="351"/>
      <c r="D75" s="357"/>
      <c r="E75" s="357"/>
      <c r="F75" s="357"/>
      <c r="G75" s="357"/>
      <c r="H75" s="358"/>
      <c r="I75" s="2171"/>
      <c r="J75" s="2172"/>
      <c r="K75" s="2172"/>
      <c r="L75" s="2172"/>
      <c r="M75" s="2172"/>
      <c r="N75" s="2172"/>
      <c r="O75" s="2172"/>
      <c r="P75" s="2172"/>
      <c r="Q75" s="2172"/>
      <c r="R75" s="2172"/>
      <c r="S75" s="2172"/>
      <c r="T75" s="2172"/>
      <c r="U75" s="2172"/>
      <c r="V75" s="2172"/>
      <c r="W75" s="2172"/>
      <c r="X75" s="2172"/>
      <c r="Y75" s="2172"/>
      <c r="Z75" s="2172"/>
      <c r="AA75" s="2172"/>
      <c r="AB75" s="2172"/>
      <c r="AC75" s="2172"/>
      <c r="AD75" s="2172"/>
      <c r="AE75" s="2172"/>
      <c r="AF75" s="2172"/>
      <c r="AG75" s="2172"/>
      <c r="AH75" s="2172"/>
      <c r="AI75" s="2172"/>
      <c r="AJ75" s="2172"/>
      <c r="AK75" s="2172"/>
      <c r="AL75" s="2172"/>
      <c r="AM75" s="2172"/>
      <c r="AN75" s="2172"/>
      <c r="AO75" s="2172"/>
      <c r="AP75" s="2172"/>
      <c r="AQ75" s="2172"/>
      <c r="AR75" s="2172"/>
      <c r="AS75" s="2172"/>
      <c r="AT75" s="2172"/>
      <c r="AU75" s="2172"/>
      <c r="AV75" s="2172"/>
      <c r="AW75" s="2172"/>
      <c r="AX75" s="2172"/>
      <c r="AY75" s="2172"/>
      <c r="AZ75" s="2172"/>
      <c r="BA75" s="2172"/>
      <c r="BB75" s="2172"/>
      <c r="BC75" s="2172"/>
      <c r="BD75" s="2172"/>
      <c r="BE75" s="2172"/>
      <c r="BF75" s="2172"/>
      <c r="BG75" s="2172"/>
      <c r="BH75" s="2172"/>
      <c r="BI75" s="2172"/>
      <c r="BJ75" s="2172"/>
      <c r="BK75" s="2172"/>
      <c r="BL75" s="2172"/>
      <c r="BM75" s="2172"/>
      <c r="BN75" s="2173"/>
    </row>
    <row r="76" spans="1:66" ht="15.75" customHeight="1" x14ac:dyDescent="0.15">
      <c r="A76" s="353"/>
      <c r="B76" s="2170" t="s">
        <v>1013</v>
      </c>
      <c r="C76" s="2170"/>
      <c r="D76" s="2170"/>
      <c r="E76" s="2170"/>
      <c r="F76" s="2170"/>
      <c r="G76" s="2170"/>
      <c r="H76" s="383"/>
      <c r="I76" s="2174"/>
      <c r="J76" s="2175"/>
      <c r="K76" s="2175"/>
      <c r="L76" s="2175"/>
      <c r="M76" s="2175"/>
      <c r="N76" s="2175"/>
      <c r="O76" s="2175"/>
      <c r="P76" s="2175"/>
      <c r="Q76" s="2175"/>
      <c r="R76" s="2175"/>
      <c r="S76" s="2175"/>
      <c r="T76" s="2175"/>
      <c r="U76" s="2175"/>
      <c r="V76" s="2175"/>
      <c r="W76" s="2175"/>
      <c r="X76" s="2175"/>
      <c r="Y76" s="2175"/>
      <c r="Z76" s="2175"/>
      <c r="AA76" s="2175"/>
      <c r="AB76" s="2175"/>
      <c r="AC76" s="2175"/>
      <c r="AD76" s="2175"/>
      <c r="AE76" s="2175"/>
      <c r="AF76" s="2175"/>
      <c r="AG76" s="2175"/>
      <c r="AH76" s="2175"/>
      <c r="AI76" s="2175"/>
      <c r="AJ76" s="2175"/>
      <c r="AK76" s="2175"/>
      <c r="AL76" s="2175"/>
      <c r="AM76" s="2175"/>
      <c r="AN76" s="2175"/>
      <c r="AO76" s="2175"/>
      <c r="AP76" s="2175"/>
      <c r="AQ76" s="2175"/>
      <c r="AR76" s="2175"/>
      <c r="AS76" s="2175"/>
      <c r="AT76" s="2175"/>
      <c r="AU76" s="2175"/>
      <c r="AV76" s="2175"/>
      <c r="AW76" s="2175"/>
      <c r="AX76" s="2175"/>
      <c r="AY76" s="2175"/>
      <c r="AZ76" s="2175"/>
      <c r="BA76" s="2175"/>
      <c r="BB76" s="2175"/>
      <c r="BC76" s="2175"/>
      <c r="BD76" s="2175"/>
      <c r="BE76" s="2175"/>
      <c r="BF76" s="2175"/>
      <c r="BG76" s="2175"/>
      <c r="BH76" s="2175"/>
      <c r="BI76" s="2175"/>
      <c r="BJ76" s="2175"/>
      <c r="BK76" s="2175"/>
      <c r="BL76" s="2175"/>
      <c r="BM76" s="2175"/>
      <c r="BN76" s="2176"/>
    </row>
    <row r="77" spans="1:66" ht="15.75" customHeight="1" x14ac:dyDescent="0.15">
      <c r="A77" s="352"/>
      <c r="B77" s="349"/>
      <c r="C77" s="349"/>
      <c r="D77" s="355"/>
      <c r="E77" s="355"/>
      <c r="F77" s="355"/>
      <c r="G77" s="355"/>
      <c r="H77" s="360"/>
      <c r="I77" s="2177"/>
      <c r="J77" s="2178"/>
      <c r="K77" s="2178"/>
      <c r="L77" s="2178"/>
      <c r="M77" s="2178"/>
      <c r="N77" s="2178"/>
      <c r="O77" s="2178"/>
      <c r="P77" s="2178"/>
      <c r="Q77" s="2178"/>
      <c r="R77" s="2178"/>
      <c r="S77" s="2178"/>
      <c r="T77" s="2178"/>
      <c r="U77" s="2178"/>
      <c r="V77" s="2178"/>
      <c r="W77" s="2178"/>
      <c r="X77" s="2178"/>
      <c r="Y77" s="2178"/>
      <c r="Z77" s="2178"/>
      <c r="AA77" s="2178"/>
      <c r="AB77" s="2178"/>
      <c r="AC77" s="2178"/>
      <c r="AD77" s="2178"/>
      <c r="AE77" s="2178"/>
      <c r="AF77" s="2178"/>
      <c r="AG77" s="2178"/>
      <c r="AH77" s="2178"/>
      <c r="AI77" s="2178"/>
      <c r="AJ77" s="2178"/>
      <c r="AK77" s="2178"/>
      <c r="AL77" s="2178"/>
      <c r="AM77" s="2178"/>
      <c r="AN77" s="2178"/>
      <c r="AO77" s="2178"/>
      <c r="AP77" s="2178"/>
      <c r="AQ77" s="2178"/>
      <c r="AR77" s="2178"/>
      <c r="AS77" s="2178"/>
      <c r="AT77" s="2178"/>
      <c r="AU77" s="2178"/>
      <c r="AV77" s="2178"/>
      <c r="AW77" s="2178"/>
      <c r="AX77" s="2178"/>
      <c r="AY77" s="2178"/>
      <c r="AZ77" s="2178"/>
      <c r="BA77" s="2178"/>
      <c r="BB77" s="2178"/>
      <c r="BC77" s="2178"/>
      <c r="BD77" s="2178"/>
      <c r="BE77" s="2178"/>
      <c r="BF77" s="2178"/>
      <c r="BG77" s="2178"/>
      <c r="BH77" s="2178"/>
      <c r="BI77" s="2178"/>
      <c r="BJ77" s="2178"/>
      <c r="BK77" s="2178"/>
      <c r="BL77" s="2178"/>
      <c r="BM77" s="2178"/>
      <c r="BN77" s="2179"/>
    </row>
    <row r="78" spans="1:66" ht="14.25" customHeight="1" x14ac:dyDescent="0.15">
      <c r="A78" s="354"/>
      <c r="B78" s="354"/>
      <c r="C78" s="354"/>
      <c r="D78" s="39"/>
      <c r="E78" s="39"/>
      <c r="F78" s="39"/>
      <c r="G78" s="39"/>
      <c r="H78" s="39"/>
      <c r="I78" s="39"/>
      <c r="J78" s="39"/>
      <c r="K78" s="39"/>
      <c r="L78" s="39"/>
      <c r="M78" s="39"/>
      <c r="N78" s="39"/>
      <c r="O78" s="39"/>
      <c r="P78" s="39"/>
      <c r="Q78" s="39"/>
      <c r="R78" s="39"/>
      <c r="S78" s="39"/>
      <c r="T78" s="39"/>
      <c r="U78" s="39"/>
      <c r="V78" s="39"/>
      <c r="W78" s="354"/>
      <c r="X78" s="354"/>
      <c r="Y78" s="354"/>
      <c r="Z78" s="39"/>
      <c r="AA78" s="39"/>
      <c r="AB78" s="39"/>
      <c r="AC78" s="39"/>
      <c r="AD78" s="39"/>
      <c r="AE78" s="39"/>
      <c r="AF78" s="39"/>
      <c r="AG78" s="39"/>
      <c r="AH78" s="39"/>
      <c r="AI78" s="39"/>
      <c r="AJ78" s="39"/>
      <c r="AK78" s="39"/>
      <c r="AL78" s="39"/>
      <c r="AM78" s="39"/>
      <c r="AN78" s="39"/>
      <c r="AO78" s="39"/>
      <c r="AP78" s="39"/>
      <c r="AQ78" s="39"/>
      <c r="AR78" s="39"/>
      <c r="AS78" s="354"/>
      <c r="AT78" s="354"/>
      <c r="AU78" s="354"/>
      <c r="AV78" s="39"/>
      <c r="AW78" s="39"/>
      <c r="AX78" s="39"/>
      <c r="AY78" s="39"/>
      <c r="AZ78" s="39"/>
      <c r="BA78" s="39"/>
      <c r="BB78" s="39"/>
      <c r="BC78" s="39"/>
      <c r="BD78" s="39"/>
      <c r="BE78" s="39"/>
      <c r="BF78" s="39"/>
      <c r="BG78" s="39"/>
      <c r="BH78" s="39"/>
      <c r="BI78" s="39"/>
      <c r="BJ78" s="39"/>
      <c r="BK78" s="39"/>
      <c r="BL78" s="39"/>
      <c r="BM78" s="39"/>
      <c r="BN78" s="39"/>
    </row>
    <row r="79" spans="1:66" ht="14.25" customHeight="1" x14ac:dyDescent="0.15">
      <c r="A79" s="39" t="s">
        <v>1014</v>
      </c>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row>
    <row r="80" spans="1:66" ht="14.25" customHeight="1" x14ac:dyDescent="0.15">
      <c r="A80" s="97" t="s">
        <v>1015</v>
      </c>
    </row>
  </sheetData>
  <mergeCells count="130">
    <mergeCell ref="AV1:AY1"/>
    <mergeCell ref="AV2:AY2"/>
    <mergeCell ref="J4:AD4"/>
    <mergeCell ref="AU4:AX4"/>
    <mergeCell ref="AY4:BN4"/>
    <mergeCell ref="A1:J2"/>
    <mergeCell ref="A4:I4"/>
    <mergeCell ref="J6:Q6"/>
    <mergeCell ref="BA6:BL6"/>
    <mergeCell ref="BM6:BN6"/>
    <mergeCell ref="AY8:BK8"/>
    <mergeCell ref="BL8:BN8"/>
    <mergeCell ref="A6:I6"/>
    <mergeCell ref="A20:BN20"/>
    <mergeCell ref="A10:BN10"/>
    <mergeCell ref="A12:J14"/>
    <mergeCell ref="K12:BN12"/>
    <mergeCell ref="K13:BN13"/>
    <mergeCell ref="K14:BN14"/>
    <mergeCell ref="A16:J18"/>
    <mergeCell ref="K16:BN16"/>
    <mergeCell ref="K17:BN17"/>
    <mergeCell ref="K18:BN18"/>
    <mergeCell ref="D70:S70"/>
    <mergeCell ref="AD70:AK70"/>
    <mergeCell ref="BA70:BF70"/>
    <mergeCell ref="B76:G76"/>
    <mergeCell ref="I75:BN77"/>
    <mergeCell ref="A25:BN25"/>
    <mergeCell ref="A26:G27"/>
    <mergeCell ref="D68:S68"/>
    <mergeCell ref="AD68:AK68"/>
    <mergeCell ref="BA68:BF68"/>
    <mergeCell ref="D69:S69"/>
    <mergeCell ref="AD69:AK69"/>
    <mergeCell ref="BA69:BF69"/>
    <mergeCell ref="D66:S66"/>
    <mergeCell ref="AD66:AK66"/>
    <mergeCell ref="BA66:BF66"/>
    <mergeCell ref="D67:S67"/>
    <mergeCell ref="AD67:AK67"/>
    <mergeCell ref="BA67:BF67"/>
    <mergeCell ref="D64:S64"/>
    <mergeCell ref="AD64:AK64"/>
    <mergeCell ref="BA64:BF64"/>
    <mergeCell ref="D65:S65"/>
    <mergeCell ref="AD65:AK65"/>
    <mergeCell ref="BA65:BF65"/>
    <mergeCell ref="AK58:BN58"/>
    <mergeCell ref="AH59:AJ59"/>
    <mergeCell ref="AK59:BN59"/>
    <mergeCell ref="A61:BN61"/>
    <mergeCell ref="D63:S63"/>
    <mergeCell ref="AD63:AK63"/>
    <mergeCell ref="AD62:AK62"/>
    <mergeCell ref="BA63:BF63"/>
    <mergeCell ref="BA62:BF62"/>
    <mergeCell ref="H62:O62"/>
    <mergeCell ref="A58:C58"/>
    <mergeCell ref="D58:AG58"/>
    <mergeCell ref="A59:C59"/>
    <mergeCell ref="D59:AG59"/>
    <mergeCell ref="AH56:AJ56"/>
    <mergeCell ref="AK56:BN56"/>
    <mergeCell ref="AH57:AJ57"/>
    <mergeCell ref="AK57:BN57"/>
    <mergeCell ref="AH58:AJ58"/>
    <mergeCell ref="A56:C56"/>
    <mergeCell ref="D56:AG56"/>
    <mergeCell ref="AH54:AJ54"/>
    <mergeCell ref="AK54:BN54"/>
    <mergeCell ref="AH55:AJ55"/>
    <mergeCell ref="A57:C57"/>
    <mergeCell ref="D57:AG57"/>
    <mergeCell ref="A53:BN53"/>
    <mergeCell ref="A54:C54"/>
    <mergeCell ref="D54:AG54"/>
    <mergeCell ref="A55:C55"/>
    <mergeCell ref="D55:AG55"/>
    <mergeCell ref="A49:H51"/>
    <mergeCell ref="I49:AG49"/>
    <mergeCell ref="I50:AG50"/>
    <mergeCell ref="I51:AG51"/>
    <mergeCell ref="AK55:BN55"/>
    <mergeCell ref="AP46:BN46"/>
    <mergeCell ref="AP47:BN47"/>
    <mergeCell ref="AP48:BN48"/>
    <mergeCell ref="AH49:AO51"/>
    <mergeCell ref="AP49:BN49"/>
    <mergeCell ref="AP50:BN50"/>
    <mergeCell ref="AP51:BN51"/>
    <mergeCell ref="A44:BN44"/>
    <mergeCell ref="A45:H45"/>
    <mergeCell ref="I45:AG45"/>
    <mergeCell ref="AH45:AO45"/>
    <mergeCell ref="AP45:BN45"/>
    <mergeCell ref="A46:H48"/>
    <mergeCell ref="I46:AG46"/>
    <mergeCell ref="I47:AG47"/>
    <mergeCell ref="I48:AG48"/>
    <mergeCell ref="AH46:AO48"/>
    <mergeCell ref="H40:N43"/>
    <mergeCell ref="O40:U43"/>
    <mergeCell ref="V40:AB43"/>
    <mergeCell ref="BE28:BN31"/>
    <mergeCell ref="BE32:BN35"/>
    <mergeCell ref="BE36:BN39"/>
    <mergeCell ref="BE40:BN43"/>
    <mergeCell ref="A40:G43"/>
    <mergeCell ref="H28:N31"/>
    <mergeCell ref="O28:U31"/>
    <mergeCell ref="V28:AB31"/>
    <mergeCell ref="H32:N35"/>
    <mergeCell ref="O32:U35"/>
    <mergeCell ref="V32:AB35"/>
    <mergeCell ref="H36:N39"/>
    <mergeCell ref="O36:U39"/>
    <mergeCell ref="V36:AB39"/>
    <mergeCell ref="A28:G31"/>
    <mergeCell ref="A32:G35"/>
    <mergeCell ref="H26:N27"/>
    <mergeCell ref="O26:U27"/>
    <mergeCell ref="V26:AB27"/>
    <mergeCell ref="A36:G39"/>
    <mergeCell ref="BE26:BN27"/>
    <mergeCell ref="AC27:AI27"/>
    <mergeCell ref="AJ27:AP27"/>
    <mergeCell ref="AQ27:AW27"/>
    <mergeCell ref="AX27:BD27"/>
    <mergeCell ref="AC26:BD26"/>
  </mergeCells>
  <phoneticPr fontId="5"/>
  <pageMargins left="0.59055118110236227" right="0.55118110236220474" top="0.94488188976377963" bottom="0.55118110236220474" header="0.31496062992125984" footer="0.31496062992125984"/>
  <pageSetup paperSize="8" scale="97"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34"/>
  <sheetViews>
    <sheetView view="pageLayout" topLeftCell="A13" zoomScale="90" zoomScaleNormal="100" zoomScalePageLayoutView="90" workbookViewId="0">
      <selection activeCell="L5" sqref="L5"/>
    </sheetView>
  </sheetViews>
  <sheetFormatPr defaultRowHeight="13.5" x14ac:dyDescent="0.15"/>
  <cols>
    <col min="1" max="1" width="13.875" style="14" bestFit="1" customWidth="1"/>
    <col min="2" max="2" width="6.125" style="14" customWidth="1"/>
    <col min="3" max="18" width="4.125" style="14" customWidth="1"/>
    <col min="19" max="21" width="4.5" style="14" customWidth="1"/>
    <col min="22" max="16384" width="9" style="14"/>
  </cols>
  <sheetData>
    <row r="1" spans="1:18" x14ac:dyDescent="0.15">
      <c r="A1" s="2117" t="s">
        <v>1025</v>
      </c>
      <c r="B1" s="2119"/>
      <c r="J1" s="2210" t="s">
        <v>949</v>
      </c>
      <c r="K1" s="2211"/>
      <c r="L1" s="2205"/>
      <c r="M1" s="2206"/>
      <c r="N1" s="2206"/>
      <c r="O1" s="2206"/>
      <c r="P1" s="2206"/>
      <c r="Q1" s="2206"/>
      <c r="R1" s="2207"/>
    </row>
    <row r="2" spans="1:18" x14ac:dyDescent="0.15">
      <c r="A2" s="2120"/>
      <c r="B2" s="2122"/>
      <c r="J2" s="2212" t="s">
        <v>948</v>
      </c>
      <c r="K2" s="2213"/>
      <c r="L2" s="2208"/>
      <c r="M2" s="2150"/>
      <c r="N2" s="2150"/>
      <c r="O2" s="2150"/>
      <c r="P2" s="2150"/>
      <c r="Q2" s="2150"/>
      <c r="R2" s="2209"/>
    </row>
    <row r="4" spans="1:18" x14ac:dyDescent="0.15">
      <c r="L4" s="2220" t="s">
        <v>1240</v>
      </c>
      <c r="M4" s="2220"/>
      <c r="N4" s="2220"/>
      <c r="O4" s="2220"/>
      <c r="P4" s="2220"/>
      <c r="Q4" s="2220"/>
      <c r="R4" s="2220"/>
    </row>
    <row r="5" spans="1:18" x14ac:dyDescent="0.15">
      <c r="B5" s="2194" t="str">
        <f>IF(基礎データ入力!E7="","",基礎データ入力!E7)</f>
        <v/>
      </c>
      <c r="C5" s="2194"/>
      <c r="D5" s="2194"/>
      <c r="E5" s="2194"/>
      <c r="F5" s="2194"/>
      <c r="G5" s="2194"/>
      <c r="H5" s="2194"/>
    </row>
    <row r="6" spans="1:18" x14ac:dyDescent="0.15">
      <c r="A6" s="14" t="s">
        <v>732</v>
      </c>
      <c r="B6" s="2195"/>
      <c r="C6" s="2195"/>
      <c r="D6" s="2195"/>
      <c r="E6" s="2195"/>
      <c r="F6" s="2195"/>
      <c r="G6" s="2195"/>
      <c r="H6" s="2195"/>
    </row>
    <row r="8" spans="1:18" x14ac:dyDescent="0.15">
      <c r="A8" s="14" t="s">
        <v>1016</v>
      </c>
      <c r="B8" s="2196" t="str">
        <f>IF(基礎データ入力!E22="","",基礎データ入力!E22)</f>
        <v/>
      </c>
      <c r="C8" s="2196"/>
      <c r="D8" s="2196"/>
      <c r="E8" s="2196"/>
      <c r="F8" s="14" t="s">
        <v>734</v>
      </c>
    </row>
    <row r="10" spans="1:18" x14ac:dyDescent="0.15">
      <c r="K10" s="413" t="s">
        <v>1032</v>
      </c>
      <c r="L10" s="2217" t="str">
        <f>IF(基礎データ入力!K25="","",基礎データ入力!K25)</f>
        <v/>
      </c>
      <c r="M10" s="2217"/>
      <c r="N10" s="2217"/>
      <c r="O10" s="2217"/>
      <c r="P10" s="2217"/>
      <c r="Q10" s="2217"/>
      <c r="R10" s="2217"/>
    </row>
    <row r="12" spans="1:18" x14ac:dyDescent="0.15">
      <c r="K12" s="413" t="s">
        <v>1027</v>
      </c>
    </row>
    <row r="13" spans="1:18" x14ac:dyDescent="0.15">
      <c r="K13" s="413" t="s">
        <v>1026</v>
      </c>
      <c r="L13" s="2150" t="str">
        <f>IF(基礎データ入力!K31="","",基礎データ入力!K31)</f>
        <v/>
      </c>
      <c r="M13" s="2150"/>
      <c r="N13" s="2150"/>
      <c r="O13" s="2150"/>
      <c r="P13" s="2150"/>
      <c r="Q13" s="2150"/>
      <c r="R13" s="414" t="s">
        <v>856</v>
      </c>
    </row>
    <row r="15" spans="1:18" ht="30" customHeight="1" x14ac:dyDescent="0.15">
      <c r="A15" s="2218" t="s">
        <v>1017</v>
      </c>
      <c r="B15" s="2218"/>
      <c r="C15" s="2214" t="s">
        <v>1028</v>
      </c>
      <c r="D15" s="2215"/>
      <c r="E15" s="2215"/>
      <c r="F15" s="2215"/>
      <c r="G15" s="2215"/>
      <c r="H15" s="2215"/>
      <c r="I15" s="2215"/>
      <c r="J15" s="2215"/>
      <c r="K15" s="2215"/>
      <c r="L15" s="2215"/>
      <c r="M15" s="2215"/>
      <c r="N15" s="2215"/>
      <c r="O15" s="2215"/>
      <c r="P15" s="2215"/>
      <c r="Q15" s="2215"/>
      <c r="R15" s="2216"/>
    </row>
    <row r="16" spans="1:18" ht="30" customHeight="1" x14ac:dyDescent="0.15">
      <c r="A16" s="2218" t="s">
        <v>1018</v>
      </c>
      <c r="B16" s="2218"/>
      <c r="C16" s="2221" t="s">
        <v>1031</v>
      </c>
      <c r="D16" s="2221"/>
      <c r="E16" s="2221"/>
      <c r="F16" s="2221"/>
      <c r="G16" s="2221"/>
      <c r="H16" s="2221"/>
      <c r="I16" s="2221"/>
      <c r="J16" s="2221"/>
      <c r="K16" s="2221"/>
      <c r="L16" s="2221"/>
      <c r="M16" s="2221"/>
      <c r="N16" s="2221"/>
      <c r="O16" s="2221"/>
      <c r="P16" s="2221"/>
      <c r="Q16" s="2221"/>
      <c r="R16" s="2221"/>
    </row>
    <row r="17" spans="1:18" ht="30" customHeight="1" x14ac:dyDescent="0.15">
      <c r="A17" s="2218" t="s">
        <v>1019</v>
      </c>
      <c r="B17" s="2218"/>
      <c r="C17" s="2221" t="s">
        <v>1029</v>
      </c>
      <c r="D17" s="2221"/>
      <c r="E17" s="2221"/>
      <c r="F17" s="2221"/>
      <c r="G17" s="2221"/>
      <c r="H17" s="2221"/>
      <c r="I17" s="2221"/>
      <c r="J17" s="2221"/>
      <c r="K17" s="2221"/>
      <c r="L17" s="2221"/>
      <c r="M17" s="2221"/>
      <c r="N17" s="2221"/>
      <c r="O17" s="2221"/>
      <c r="P17" s="2221"/>
      <c r="Q17" s="2221"/>
      <c r="R17" s="2221"/>
    </row>
    <row r="18" spans="1:18" ht="30" customHeight="1" x14ac:dyDescent="0.15">
      <c r="A18" s="2218" t="s">
        <v>1020</v>
      </c>
      <c r="B18" s="2218"/>
      <c r="C18" s="2193"/>
      <c r="D18" s="2193"/>
      <c r="E18" s="2193"/>
      <c r="F18" s="2193"/>
      <c r="G18" s="2193"/>
      <c r="H18" s="2193"/>
      <c r="I18" s="2193"/>
      <c r="J18" s="2193"/>
      <c r="K18" s="2193"/>
      <c r="L18" s="2193"/>
      <c r="M18" s="2193"/>
      <c r="N18" s="2193"/>
      <c r="O18" s="2193"/>
      <c r="P18" s="2193"/>
      <c r="Q18" s="2193"/>
      <c r="R18" s="2193"/>
    </row>
    <row r="19" spans="1:18" ht="30" customHeight="1" x14ac:dyDescent="0.15">
      <c r="A19" s="2218" t="s">
        <v>1021</v>
      </c>
      <c r="B19" s="2218"/>
      <c r="C19" s="2193"/>
      <c r="D19" s="2193"/>
      <c r="E19" s="2193"/>
      <c r="F19" s="2193"/>
      <c r="G19" s="2193"/>
      <c r="H19" s="2193"/>
      <c r="I19" s="2193"/>
      <c r="J19" s="2193"/>
      <c r="K19" s="2193"/>
      <c r="L19" s="2193"/>
      <c r="M19" s="2193"/>
      <c r="N19" s="2193"/>
      <c r="O19" s="2193"/>
      <c r="P19" s="2193"/>
      <c r="Q19" s="2193"/>
      <c r="R19" s="2193"/>
    </row>
    <row r="20" spans="1:18" ht="30" customHeight="1" x14ac:dyDescent="0.15">
      <c r="A20" s="2218" t="s">
        <v>1022</v>
      </c>
      <c r="B20" s="2218"/>
      <c r="C20" s="2193"/>
      <c r="D20" s="2193"/>
      <c r="E20" s="2193"/>
      <c r="F20" s="2193"/>
      <c r="G20" s="2193"/>
      <c r="H20" s="2193"/>
      <c r="I20" s="2193"/>
      <c r="J20" s="2193"/>
      <c r="K20" s="2193"/>
      <c r="L20" s="2193"/>
      <c r="M20" s="2193"/>
      <c r="N20" s="2193"/>
      <c r="O20" s="2193"/>
      <c r="P20" s="2193"/>
      <c r="Q20" s="2193"/>
      <c r="R20" s="2193"/>
    </row>
    <row r="21" spans="1:18" ht="30" customHeight="1" x14ac:dyDescent="0.15">
      <c r="A21" s="2218"/>
      <c r="B21" s="2218"/>
      <c r="C21" s="2193"/>
      <c r="D21" s="2193"/>
      <c r="E21" s="2193"/>
      <c r="F21" s="2193"/>
      <c r="G21" s="2193"/>
      <c r="H21" s="2193"/>
      <c r="I21" s="2193"/>
      <c r="J21" s="2193"/>
      <c r="K21" s="2193"/>
      <c r="L21" s="2193"/>
      <c r="M21" s="2193"/>
      <c r="N21" s="2193"/>
      <c r="O21" s="2193"/>
      <c r="P21" s="2193"/>
      <c r="Q21" s="2193"/>
      <c r="R21" s="2193"/>
    </row>
    <row r="22" spans="1:18" ht="30" customHeight="1" x14ac:dyDescent="0.15">
      <c r="A22" s="2218"/>
      <c r="B22" s="2218"/>
      <c r="C22" s="2193"/>
      <c r="D22" s="2193"/>
      <c r="E22" s="2193"/>
      <c r="F22" s="2193"/>
      <c r="G22" s="2193"/>
      <c r="H22" s="2193"/>
      <c r="I22" s="2193"/>
      <c r="J22" s="2193"/>
      <c r="K22" s="2193"/>
      <c r="L22" s="2193"/>
      <c r="M22" s="2193"/>
      <c r="N22" s="2193"/>
      <c r="O22" s="2193"/>
      <c r="P22" s="2193"/>
      <c r="Q22" s="2193"/>
      <c r="R22" s="2193"/>
    </row>
    <row r="23" spans="1:18" ht="30" customHeight="1" x14ac:dyDescent="0.15">
      <c r="A23" s="2218"/>
      <c r="B23" s="2218"/>
      <c r="C23" s="2193"/>
      <c r="D23" s="2193"/>
      <c r="E23" s="2193"/>
      <c r="F23" s="2193"/>
      <c r="G23" s="2193"/>
      <c r="H23" s="2193"/>
      <c r="I23" s="2193"/>
      <c r="J23" s="2193"/>
      <c r="K23" s="2193"/>
      <c r="L23" s="2193"/>
      <c r="M23" s="2193"/>
      <c r="N23" s="2193"/>
      <c r="O23" s="2193"/>
      <c r="P23" s="2193"/>
      <c r="Q23" s="2193"/>
      <c r="R23" s="2193"/>
    </row>
    <row r="24" spans="1:18" ht="30" customHeight="1" x14ac:dyDescent="0.15">
      <c r="A24" s="2218"/>
      <c r="B24" s="2218"/>
      <c r="C24" s="2193"/>
      <c r="D24" s="2193"/>
      <c r="E24" s="2193"/>
      <c r="F24" s="2193"/>
      <c r="G24" s="2193"/>
      <c r="H24" s="2193"/>
      <c r="I24" s="2193"/>
      <c r="J24" s="2193"/>
      <c r="K24" s="2193"/>
      <c r="L24" s="2193"/>
      <c r="M24" s="2193"/>
      <c r="N24" s="2193"/>
      <c r="O24" s="2193"/>
      <c r="P24" s="2193"/>
      <c r="Q24" s="2193"/>
      <c r="R24" s="2193"/>
    </row>
    <row r="25" spans="1:18" ht="30" customHeight="1" x14ac:dyDescent="0.15">
      <c r="A25" s="2218"/>
      <c r="B25" s="2218"/>
      <c r="C25" s="2193"/>
      <c r="D25" s="2193"/>
      <c r="E25" s="2193"/>
      <c r="F25" s="2193"/>
      <c r="G25" s="2193"/>
      <c r="H25" s="2193"/>
      <c r="I25" s="2193"/>
      <c r="J25" s="2193"/>
      <c r="K25" s="2193"/>
      <c r="L25" s="2193"/>
      <c r="M25" s="2193"/>
      <c r="N25" s="2193"/>
      <c r="O25" s="2193"/>
      <c r="P25" s="2193"/>
      <c r="Q25" s="2193"/>
      <c r="R25" s="2193"/>
    </row>
    <row r="26" spans="1:18" ht="30" customHeight="1" x14ac:dyDescent="0.15">
      <c r="A26" s="2197" t="s">
        <v>1023</v>
      </c>
      <c r="B26" s="2198"/>
      <c r="C26" s="2193"/>
      <c r="D26" s="2193"/>
      <c r="E26" s="2193"/>
      <c r="F26" s="2193"/>
      <c r="G26" s="2193"/>
      <c r="H26" s="2193"/>
      <c r="I26" s="2193"/>
      <c r="J26" s="2193"/>
      <c r="K26" s="2193"/>
      <c r="L26" s="2193"/>
      <c r="M26" s="2193"/>
      <c r="N26" s="2193"/>
      <c r="O26" s="2193"/>
      <c r="P26" s="2193"/>
      <c r="Q26" s="2193"/>
      <c r="R26" s="2193"/>
    </row>
    <row r="27" spans="1:18" ht="30" customHeight="1" x14ac:dyDescent="0.15">
      <c r="A27" s="2219" t="s">
        <v>1030</v>
      </c>
      <c r="B27" s="1538"/>
      <c r="C27" s="2202"/>
      <c r="D27" s="2203"/>
      <c r="E27" s="2203"/>
      <c r="F27" s="2203"/>
      <c r="G27" s="2203"/>
      <c r="H27" s="2203"/>
      <c r="I27" s="2203"/>
      <c r="J27" s="2203"/>
      <c r="K27" s="2203"/>
      <c r="L27" s="2203"/>
      <c r="M27" s="2203"/>
      <c r="N27" s="2203"/>
      <c r="O27" s="2203"/>
      <c r="P27" s="2203"/>
      <c r="Q27" s="2203"/>
      <c r="R27" s="2204"/>
    </row>
    <row r="28" spans="1:18" ht="30" customHeight="1" x14ac:dyDescent="0.15">
      <c r="A28" s="1538"/>
      <c r="B28" s="1538"/>
      <c r="C28" s="2199"/>
      <c r="D28" s="2200"/>
      <c r="E28" s="2200"/>
      <c r="F28" s="2200"/>
      <c r="G28" s="2200"/>
      <c r="H28" s="2200"/>
      <c r="I28" s="2200"/>
      <c r="J28" s="2200"/>
      <c r="K28" s="2200"/>
      <c r="L28" s="2200"/>
      <c r="M28" s="2200"/>
      <c r="N28" s="2200"/>
      <c r="O28" s="2200"/>
      <c r="P28" s="2200"/>
      <c r="Q28" s="2200"/>
      <c r="R28" s="2201"/>
    </row>
    <row r="29" spans="1:18" ht="30" customHeight="1" x14ac:dyDescent="0.15">
      <c r="A29" s="1538"/>
      <c r="B29" s="1538"/>
      <c r="C29" s="2199"/>
      <c r="D29" s="2200"/>
      <c r="E29" s="2200"/>
      <c r="F29" s="2200"/>
      <c r="G29" s="2200"/>
      <c r="H29" s="2200"/>
      <c r="I29" s="2200"/>
      <c r="J29" s="2200"/>
      <c r="K29" s="2200"/>
      <c r="L29" s="2200"/>
      <c r="M29" s="2200"/>
      <c r="N29" s="2200"/>
      <c r="O29" s="2200"/>
      <c r="P29" s="2200"/>
      <c r="Q29" s="2200"/>
      <c r="R29" s="2201"/>
    </row>
    <row r="30" spans="1:18" ht="30" customHeight="1" x14ac:dyDescent="0.15">
      <c r="A30" s="1538"/>
      <c r="B30" s="1538"/>
      <c r="C30" s="2199"/>
      <c r="D30" s="2200"/>
      <c r="E30" s="2200"/>
      <c r="F30" s="2200"/>
      <c r="G30" s="2200"/>
      <c r="H30" s="2200"/>
      <c r="I30" s="2200"/>
      <c r="J30" s="2200"/>
      <c r="K30" s="2200"/>
      <c r="L30" s="2200"/>
      <c r="M30" s="2200"/>
      <c r="N30" s="2200"/>
      <c r="O30" s="2200"/>
      <c r="P30" s="2200"/>
      <c r="Q30" s="2200"/>
      <c r="R30" s="2201"/>
    </row>
    <row r="31" spans="1:18" ht="30" customHeight="1" x14ac:dyDescent="0.15">
      <c r="A31" s="1538"/>
      <c r="B31" s="1538"/>
      <c r="C31" s="2199"/>
      <c r="D31" s="2200"/>
      <c r="E31" s="2200"/>
      <c r="F31" s="2200"/>
      <c r="G31" s="2200"/>
      <c r="H31" s="2200"/>
      <c r="I31" s="2200"/>
      <c r="J31" s="2200"/>
      <c r="K31" s="2200"/>
      <c r="L31" s="2200"/>
      <c r="M31" s="2200"/>
      <c r="N31" s="2200"/>
      <c r="O31" s="2200"/>
      <c r="P31" s="2200"/>
      <c r="Q31" s="2200"/>
      <c r="R31" s="2201"/>
    </row>
    <row r="32" spans="1:18" ht="30" customHeight="1" x14ac:dyDescent="0.15">
      <c r="A32" s="1538"/>
      <c r="B32" s="1538"/>
      <c r="C32" s="2199"/>
      <c r="D32" s="2200"/>
      <c r="E32" s="2200"/>
      <c r="F32" s="2200"/>
      <c r="G32" s="2200"/>
      <c r="H32" s="2200"/>
      <c r="I32" s="2200"/>
      <c r="J32" s="2200"/>
      <c r="K32" s="2200"/>
      <c r="L32" s="2200"/>
      <c r="M32" s="2200"/>
      <c r="N32" s="2200"/>
      <c r="O32" s="2200"/>
      <c r="P32" s="2200"/>
      <c r="Q32" s="2200"/>
      <c r="R32" s="2201"/>
    </row>
    <row r="33" spans="1:18" ht="30" customHeight="1" x14ac:dyDescent="0.15">
      <c r="A33" s="1538"/>
      <c r="B33" s="1538"/>
      <c r="C33" s="2190"/>
      <c r="D33" s="2191"/>
      <c r="E33" s="2191"/>
      <c r="F33" s="2191"/>
      <c r="G33" s="2191"/>
      <c r="H33" s="2191"/>
      <c r="I33" s="2191"/>
      <c r="J33" s="2191"/>
      <c r="K33" s="2191"/>
      <c r="L33" s="2191"/>
      <c r="M33" s="2191"/>
      <c r="N33" s="2191"/>
      <c r="O33" s="2191"/>
      <c r="P33" s="2191"/>
      <c r="Q33" s="2191"/>
      <c r="R33" s="2192"/>
    </row>
    <row r="34" spans="1:18" ht="30" customHeight="1" x14ac:dyDescent="0.15">
      <c r="A34" s="2218" t="s">
        <v>1024</v>
      </c>
      <c r="B34" s="2218"/>
      <c r="C34" s="2193"/>
      <c r="D34" s="2193"/>
      <c r="E34" s="2193"/>
      <c r="F34" s="2193"/>
      <c r="G34" s="2193"/>
      <c r="H34" s="2193"/>
      <c r="I34" s="2193"/>
      <c r="J34" s="2193"/>
      <c r="K34" s="2193"/>
      <c r="L34" s="2193"/>
      <c r="M34" s="2193"/>
      <c r="N34" s="2193"/>
      <c r="O34" s="2193"/>
      <c r="P34" s="2193"/>
      <c r="Q34" s="2193"/>
      <c r="R34" s="2193"/>
    </row>
  </sheetData>
  <mergeCells count="40">
    <mergeCell ref="A34:B34"/>
    <mergeCell ref="L13:Q13"/>
    <mergeCell ref="L4:R4"/>
    <mergeCell ref="C17:R17"/>
    <mergeCell ref="C18:R18"/>
    <mergeCell ref="C19:R19"/>
    <mergeCell ref="A17:B17"/>
    <mergeCell ref="A18:B18"/>
    <mergeCell ref="A19:B19"/>
    <mergeCell ref="C26:R26"/>
    <mergeCell ref="A15:B15"/>
    <mergeCell ref="C16:R16"/>
    <mergeCell ref="A16:B16"/>
    <mergeCell ref="K31:R31"/>
    <mergeCell ref="A1:B2"/>
    <mergeCell ref="C15:R15"/>
    <mergeCell ref="L10:R10"/>
    <mergeCell ref="A20:B25"/>
    <mergeCell ref="A27:B33"/>
    <mergeCell ref="C29:J29"/>
    <mergeCell ref="K29:R29"/>
    <mergeCell ref="L1:R2"/>
    <mergeCell ref="J1:K1"/>
    <mergeCell ref="J2:K2"/>
    <mergeCell ref="C33:J33"/>
    <mergeCell ref="K33:R33"/>
    <mergeCell ref="C34:R34"/>
    <mergeCell ref="C20:R25"/>
    <mergeCell ref="B5:H6"/>
    <mergeCell ref="B8:E8"/>
    <mergeCell ref="A26:B26"/>
    <mergeCell ref="C30:J30"/>
    <mergeCell ref="K30:R30"/>
    <mergeCell ref="C31:J31"/>
    <mergeCell ref="C32:J32"/>
    <mergeCell ref="K32:R32"/>
    <mergeCell ref="C27:J27"/>
    <mergeCell ref="K27:R27"/>
    <mergeCell ref="C28:J28"/>
    <mergeCell ref="K28:R28"/>
  </mergeCells>
  <phoneticPr fontId="5"/>
  <pageMargins left="0.9055118110236221" right="0.62992125984251968"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R61"/>
  <sheetViews>
    <sheetView view="pageBreakPreview" zoomScaleNormal="100" zoomScaleSheetLayoutView="100" workbookViewId="0">
      <selection activeCell="A7" sqref="A7:T7"/>
    </sheetView>
  </sheetViews>
  <sheetFormatPr defaultRowHeight="12" x14ac:dyDescent="0.15"/>
  <cols>
    <col min="1" max="48" width="2" style="412" customWidth="1"/>
    <col min="49" max="16384" width="9" style="412"/>
  </cols>
  <sheetData>
    <row r="1" spans="1:44" x14ac:dyDescent="0.15">
      <c r="A1" s="2117" t="s">
        <v>1033</v>
      </c>
      <c r="B1" s="2118"/>
      <c r="C1" s="2118"/>
      <c r="D1" s="2118"/>
      <c r="E1" s="2118"/>
      <c r="F1" s="2118"/>
      <c r="G1" s="2118"/>
      <c r="H1" s="2119"/>
    </row>
    <row r="2" spans="1:44" x14ac:dyDescent="0.15">
      <c r="A2" s="2120"/>
      <c r="B2" s="2121"/>
      <c r="C2" s="2121"/>
      <c r="D2" s="2121"/>
      <c r="E2" s="2121"/>
      <c r="F2" s="2121"/>
      <c r="G2" s="2121"/>
      <c r="H2" s="2122"/>
    </row>
    <row r="3" spans="1:44" ht="9" customHeight="1" x14ac:dyDescent="0.15"/>
    <row r="4" spans="1:44" x14ac:dyDescent="0.15">
      <c r="A4" s="2226" t="s">
        <v>1034</v>
      </c>
      <c r="B4" s="2226"/>
      <c r="C4" s="2226"/>
      <c r="D4" s="2226"/>
      <c r="E4" s="2226"/>
      <c r="F4" s="2226"/>
      <c r="G4" s="2226"/>
      <c r="H4" s="2226"/>
      <c r="I4" s="2226"/>
      <c r="J4" s="2226"/>
      <c r="K4" s="2226"/>
      <c r="L4" s="2226"/>
      <c r="M4" s="2226"/>
      <c r="N4" s="2226"/>
      <c r="O4" s="2226"/>
      <c r="P4" s="2226"/>
      <c r="Q4" s="2226"/>
      <c r="AR4" s="322" t="s">
        <v>1242</v>
      </c>
    </row>
    <row r="5" spans="1:44" x14ac:dyDescent="0.15">
      <c r="A5" s="2226"/>
      <c r="B5" s="2226"/>
      <c r="C5" s="2226"/>
      <c r="D5" s="2226"/>
      <c r="E5" s="2226"/>
      <c r="F5" s="2226"/>
      <c r="G5" s="2226"/>
      <c r="H5" s="2226"/>
      <c r="I5" s="2226"/>
      <c r="J5" s="2226"/>
      <c r="K5" s="2226"/>
      <c r="L5" s="2226"/>
      <c r="M5" s="2226"/>
      <c r="N5" s="2226"/>
      <c r="O5" s="2226"/>
      <c r="P5" s="2226"/>
      <c r="Q5" s="2226"/>
    </row>
    <row r="6" spans="1:44" ht="13.5" customHeight="1" x14ac:dyDescent="0.15">
      <c r="AB6" s="2210" t="s">
        <v>949</v>
      </c>
      <c r="AC6" s="2227"/>
      <c r="AD6" s="2227"/>
      <c r="AE6" s="2211"/>
      <c r="AF6" s="419"/>
      <c r="AG6" s="423"/>
      <c r="AH6" s="423"/>
      <c r="AI6" s="423"/>
      <c r="AJ6" s="423"/>
      <c r="AK6" s="423"/>
      <c r="AL6" s="423"/>
      <c r="AM6" s="423"/>
      <c r="AN6" s="423"/>
      <c r="AO6" s="423"/>
      <c r="AP6" s="423"/>
      <c r="AQ6" s="423"/>
      <c r="AR6" s="420"/>
    </row>
    <row r="7" spans="1:44" ht="13.5" customHeight="1" x14ac:dyDescent="0.15">
      <c r="A7" s="2231" t="str">
        <f>IF(基礎データ入力!E7="","",基礎データ入力!E7)</f>
        <v/>
      </c>
      <c r="B7" s="2231"/>
      <c r="C7" s="2231"/>
      <c r="D7" s="2231"/>
      <c r="E7" s="2231"/>
      <c r="F7" s="2231"/>
      <c r="G7" s="2231"/>
      <c r="H7" s="2231"/>
      <c r="I7" s="2231"/>
      <c r="J7" s="2231"/>
      <c r="K7" s="2231"/>
      <c r="L7" s="2231"/>
      <c r="M7" s="2231"/>
      <c r="N7" s="2231"/>
      <c r="O7" s="2231"/>
      <c r="P7" s="2231"/>
      <c r="Q7" s="2231"/>
      <c r="R7" s="2231"/>
      <c r="S7" s="2231"/>
      <c r="T7" s="2231"/>
      <c r="U7" s="415" t="s">
        <v>1035</v>
      </c>
      <c r="V7" s="415"/>
      <c r="W7" s="415"/>
      <c r="AB7" s="2228" t="s">
        <v>948</v>
      </c>
      <c r="AC7" s="2229"/>
      <c r="AD7" s="2229"/>
      <c r="AE7" s="2230"/>
      <c r="AF7" s="421"/>
      <c r="AG7" s="415"/>
      <c r="AH7" s="415"/>
      <c r="AI7" s="415"/>
      <c r="AJ7" s="415"/>
      <c r="AK7" s="415"/>
      <c r="AL7" s="415"/>
      <c r="AM7" s="415"/>
      <c r="AN7" s="415"/>
      <c r="AO7" s="415"/>
      <c r="AP7" s="415"/>
      <c r="AQ7" s="415"/>
      <c r="AR7" s="422"/>
    </row>
    <row r="8" spans="1:44" ht="9" customHeight="1" x14ac:dyDescent="0.15"/>
    <row r="9" spans="1:44" x14ac:dyDescent="0.15">
      <c r="A9" s="412" t="s">
        <v>1036</v>
      </c>
    </row>
    <row r="10" spans="1:44" x14ac:dyDescent="0.15">
      <c r="A10" s="412" t="s">
        <v>1037</v>
      </c>
    </row>
    <row r="11" spans="1:44" x14ac:dyDescent="0.15">
      <c r="A11" s="412" t="s">
        <v>1093</v>
      </c>
    </row>
    <row r="12" spans="1:44" ht="9" customHeight="1" x14ac:dyDescent="0.15"/>
    <row r="13" spans="1:44" ht="15" customHeight="1" x14ac:dyDescent="0.15">
      <c r="A13" s="2232" t="s">
        <v>1038</v>
      </c>
      <c r="B13" s="2233"/>
      <c r="C13" s="2234"/>
      <c r="D13" s="416"/>
      <c r="E13" s="417"/>
      <c r="F13" s="417"/>
      <c r="G13" s="417"/>
      <c r="H13" s="417"/>
      <c r="I13" s="417"/>
      <c r="J13" s="417"/>
      <c r="K13" s="417"/>
      <c r="L13" s="417"/>
      <c r="M13" s="417"/>
      <c r="N13" s="418"/>
      <c r="O13" s="2164" t="s">
        <v>727</v>
      </c>
      <c r="P13" s="2164"/>
      <c r="Q13" s="2164"/>
      <c r="R13" s="2164"/>
      <c r="S13" s="2164"/>
      <c r="T13" s="2164"/>
      <c r="U13" s="2164" t="s">
        <v>1088</v>
      </c>
      <c r="V13" s="2164"/>
      <c r="W13" s="2164"/>
      <c r="X13" s="2164"/>
      <c r="Y13" s="2164"/>
      <c r="Z13" s="2164"/>
      <c r="AA13" s="2164"/>
      <c r="AB13" s="2164"/>
      <c r="AC13" s="2164"/>
      <c r="AD13" s="2164"/>
      <c r="AE13" s="2164"/>
      <c r="AF13" s="2164"/>
      <c r="AG13" s="2164"/>
      <c r="AH13" s="2164"/>
      <c r="AI13" s="2164"/>
      <c r="AJ13" s="2164"/>
      <c r="AK13" s="2164"/>
      <c r="AL13" s="2164" t="s">
        <v>1087</v>
      </c>
      <c r="AM13" s="2164"/>
      <c r="AN13" s="2164"/>
      <c r="AO13" s="2164"/>
      <c r="AP13" s="2164"/>
      <c r="AQ13" s="2164"/>
      <c r="AR13" s="2164"/>
    </row>
    <row r="14" spans="1:44" ht="15" customHeight="1" x14ac:dyDescent="0.15">
      <c r="A14" s="2117" t="s">
        <v>1085</v>
      </c>
      <c r="B14" s="2118"/>
      <c r="C14" s="2119"/>
      <c r="D14" s="419"/>
      <c r="E14" s="423"/>
      <c r="F14" s="423"/>
      <c r="G14" s="423"/>
      <c r="H14" s="423"/>
      <c r="I14" s="423"/>
      <c r="J14" s="423"/>
      <c r="K14" s="423"/>
      <c r="L14" s="423"/>
      <c r="M14" s="423"/>
      <c r="N14" s="420"/>
      <c r="O14" s="2164"/>
      <c r="P14" s="2164"/>
      <c r="Q14" s="2164"/>
      <c r="R14" s="2164"/>
      <c r="S14" s="2164"/>
      <c r="T14" s="2164"/>
      <c r="U14" s="2164"/>
      <c r="V14" s="2164"/>
      <c r="W14" s="2164"/>
      <c r="X14" s="2164"/>
      <c r="Y14" s="2164"/>
      <c r="Z14" s="2164"/>
      <c r="AA14" s="2164"/>
      <c r="AB14" s="2164"/>
      <c r="AC14" s="2164"/>
      <c r="AD14" s="2164"/>
      <c r="AE14" s="2164"/>
      <c r="AF14" s="2164"/>
      <c r="AG14" s="2164"/>
      <c r="AH14" s="2164"/>
      <c r="AI14" s="2164"/>
      <c r="AJ14" s="2164"/>
      <c r="AK14" s="2164"/>
      <c r="AL14" s="2164"/>
      <c r="AM14" s="2164"/>
      <c r="AN14" s="2164"/>
      <c r="AO14" s="2164"/>
      <c r="AP14" s="2164"/>
      <c r="AQ14" s="2164"/>
      <c r="AR14" s="2164"/>
    </row>
    <row r="15" spans="1:44" ht="15" customHeight="1" x14ac:dyDescent="0.15">
      <c r="A15" s="2120"/>
      <c r="B15" s="2121"/>
      <c r="C15" s="2122"/>
      <c r="D15" s="421"/>
      <c r="E15" s="415"/>
      <c r="F15" s="415"/>
      <c r="G15" s="415"/>
      <c r="H15" s="415"/>
      <c r="I15" s="415"/>
      <c r="J15" s="415"/>
      <c r="K15" s="415"/>
      <c r="L15" s="415"/>
      <c r="M15" s="415"/>
      <c r="N15" s="422"/>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c r="AL15" s="2164"/>
      <c r="AM15" s="2164"/>
      <c r="AN15" s="2164"/>
      <c r="AO15" s="2164"/>
      <c r="AP15" s="2164"/>
      <c r="AQ15" s="2164"/>
      <c r="AR15" s="2164"/>
    </row>
    <row r="16" spans="1:44" ht="17.25" customHeight="1" x14ac:dyDescent="0.15">
      <c r="A16" s="2117" t="s">
        <v>1039</v>
      </c>
      <c r="B16" s="2118"/>
      <c r="C16" s="2119"/>
      <c r="D16" s="419"/>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0"/>
    </row>
    <row r="17" spans="1:44" ht="17.25" customHeight="1" x14ac:dyDescent="0.15">
      <c r="A17" s="2142"/>
      <c r="B17" s="2143"/>
      <c r="C17" s="2144"/>
      <c r="D17" s="421"/>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t="s">
        <v>1089</v>
      </c>
      <c r="AD17" s="415"/>
      <c r="AE17" s="415"/>
      <c r="AF17" s="415"/>
      <c r="AG17" s="415"/>
      <c r="AH17" s="415"/>
      <c r="AI17" s="415"/>
      <c r="AJ17" s="415"/>
      <c r="AK17" s="415"/>
      <c r="AL17" s="415"/>
      <c r="AM17" s="415"/>
      <c r="AN17" s="415"/>
      <c r="AO17" s="415"/>
      <c r="AP17" s="415"/>
      <c r="AQ17" s="415"/>
      <c r="AR17" s="422"/>
    </row>
    <row r="18" spans="1:44" ht="13.5" customHeight="1" x14ac:dyDescent="0.15">
      <c r="A18" s="2236" t="s">
        <v>1040</v>
      </c>
      <c r="B18" s="2236"/>
      <c r="C18" s="2236"/>
      <c r="D18" s="2236"/>
      <c r="E18" s="2236"/>
      <c r="F18" s="2236"/>
      <c r="G18" s="2236"/>
      <c r="H18" s="2236"/>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spans="1:44" ht="13.5" customHeight="1" x14ac:dyDescent="0.15">
      <c r="A19" s="2236"/>
      <c r="B19" s="2236"/>
      <c r="C19" s="2236"/>
      <c r="D19" s="2236"/>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spans="1:44" s="97" customFormat="1" ht="15" customHeight="1" x14ac:dyDescent="0.15">
      <c r="A20" s="2091" t="s">
        <v>560</v>
      </c>
      <c r="B20" s="2091"/>
      <c r="C20" s="2091"/>
      <c r="D20" s="2091"/>
      <c r="E20" s="2091"/>
      <c r="F20" s="2091"/>
      <c r="G20" s="2091"/>
      <c r="H20" s="2091"/>
      <c r="I20" s="2091"/>
      <c r="J20" s="2091"/>
      <c r="K20" s="2091"/>
      <c r="L20" s="2164" t="s">
        <v>1086</v>
      </c>
      <c r="M20" s="2164"/>
      <c r="N20" s="2164"/>
      <c r="O20" s="2224" t="s">
        <v>43</v>
      </c>
      <c r="P20" s="2224"/>
      <c r="Q20" s="2224"/>
      <c r="R20" s="2224"/>
      <c r="S20" s="2224"/>
      <c r="T20" s="2224"/>
      <c r="U20" s="2224"/>
      <c r="V20" s="2224"/>
      <c r="W20" s="2224"/>
      <c r="X20" s="2225" t="s">
        <v>1039</v>
      </c>
      <c r="Y20" s="2225"/>
      <c r="Z20" s="2225"/>
      <c r="AA20" s="2225"/>
      <c r="AB20" s="2225"/>
      <c r="AC20" s="2225"/>
      <c r="AD20" s="2225"/>
      <c r="AE20" s="2225"/>
      <c r="AF20" s="2225"/>
      <c r="AG20" s="2225"/>
      <c r="AH20" s="2225"/>
      <c r="AI20" s="2225"/>
      <c r="AJ20" s="2225"/>
      <c r="AK20" s="2225"/>
      <c r="AL20" s="2225"/>
      <c r="AM20" s="2225"/>
      <c r="AN20" s="2225"/>
      <c r="AO20" s="2225"/>
      <c r="AP20" s="2225"/>
      <c r="AQ20" s="2225"/>
      <c r="AR20" s="2225"/>
    </row>
    <row r="21" spans="1:44" ht="15" customHeight="1" x14ac:dyDescent="0.15">
      <c r="A21" s="419"/>
      <c r="B21" s="423"/>
      <c r="C21" s="423"/>
      <c r="D21" s="423"/>
      <c r="E21" s="423"/>
      <c r="F21" s="423"/>
      <c r="G21" s="423"/>
      <c r="H21" s="423"/>
      <c r="I21" s="423"/>
      <c r="J21" s="423"/>
      <c r="K21" s="423"/>
      <c r="L21" s="419"/>
      <c r="M21" s="423"/>
      <c r="N21" s="423"/>
      <c r="O21" s="419"/>
      <c r="P21" s="423"/>
      <c r="Q21" s="423"/>
      <c r="R21" s="423"/>
      <c r="S21" s="423"/>
      <c r="T21" s="423"/>
      <c r="U21" s="423"/>
      <c r="V21" s="423"/>
      <c r="W21" s="420"/>
      <c r="X21" s="423"/>
      <c r="Y21" s="423"/>
      <c r="Z21" s="423"/>
      <c r="AA21" s="423"/>
      <c r="AB21" s="423"/>
      <c r="AC21" s="423"/>
      <c r="AD21" s="423"/>
      <c r="AE21" s="423"/>
      <c r="AF21" s="423"/>
      <c r="AG21" s="423"/>
      <c r="AH21" s="423"/>
      <c r="AI21" s="423"/>
      <c r="AJ21" s="423"/>
      <c r="AK21" s="423"/>
      <c r="AL21" s="423"/>
      <c r="AM21" s="423"/>
      <c r="AN21" s="423"/>
      <c r="AO21" s="423"/>
      <c r="AP21" s="423"/>
      <c r="AQ21" s="423"/>
      <c r="AR21" s="420"/>
    </row>
    <row r="22" spans="1:44" ht="15" customHeight="1" x14ac:dyDescent="0.15">
      <c r="A22" s="421"/>
      <c r="B22" s="415"/>
      <c r="C22" s="415"/>
      <c r="D22" s="415"/>
      <c r="E22" s="415"/>
      <c r="F22" s="415"/>
      <c r="G22" s="415"/>
      <c r="H22" s="415"/>
      <c r="I22" s="415"/>
      <c r="J22" s="415"/>
      <c r="K22" s="415"/>
      <c r="L22" s="421"/>
      <c r="M22" s="415"/>
      <c r="N22" s="415"/>
      <c r="O22" s="421"/>
      <c r="P22" s="415"/>
      <c r="Q22" s="415"/>
      <c r="R22" s="415"/>
      <c r="S22" s="415"/>
      <c r="T22" s="415"/>
      <c r="U22" s="415"/>
      <c r="V22" s="415"/>
      <c r="W22" s="422"/>
      <c r="X22" s="415"/>
      <c r="Y22" s="415"/>
      <c r="Z22" s="415"/>
      <c r="AA22" s="415"/>
      <c r="AB22" s="415"/>
      <c r="AC22" s="415"/>
      <c r="AD22" s="415"/>
      <c r="AE22" s="415"/>
      <c r="AF22" s="415"/>
      <c r="AG22" s="415"/>
      <c r="AH22" s="415"/>
      <c r="AI22" s="415"/>
      <c r="AJ22" s="415"/>
      <c r="AK22" s="415"/>
      <c r="AL22" s="415"/>
      <c r="AM22" s="415"/>
      <c r="AN22" s="415"/>
      <c r="AO22" s="415"/>
      <c r="AP22" s="415"/>
      <c r="AQ22" s="415"/>
      <c r="AR22" s="422"/>
    </row>
    <row r="23" spans="1:44" ht="13.5" customHeight="1" x14ac:dyDescent="0.15">
      <c r="A23" s="2245" t="s">
        <v>1041</v>
      </c>
      <c r="B23" s="2246"/>
      <c r="C23" s="2246"/>
      <c r="D23" s="2246"/>
      <c r="E23" s="2246"/>
      <c r="F23" s="2246"/>
      <c r="G23" s="2246"/>
      <c r="H23" s="2246"/>
      <c r="I23" s="2246"/>
      <c r="J23" s="2246"/>
      <c r="K23" s="2246"/>
      <c r="L23" s="2247"/>
      <c r="M23" s="2247"/>
      <c r="N23" s="2247"/>
      <c r="O23" s="2247"/>
      <c r="P23" s="2247"/>
      <c r="Q23" s="2247"/>
      <c r="R23" s="2247"/>
      <c r="S23" s="2247"/>
      <c r="T23" s="2247"/>
      <c r="U23" s="2247"/>
      <c r="V23" s="2247"/>
      <c r="W23" s="2247"/>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8"/>
    </row>
    <row r="24" spans="1:44" ht="13.5" customHeight="1" x14ac:dyDescent="0.15">
      <c r="A24" s="2249"/>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1"/>
    </row>
    <row r="25" spans="1:44" s="97" customFormat="1" ht="18.75" customHeight="1" x14ac:dyDescent="0.15">
      <c r="A25" s="2243" t="s">
        <v>1042</v>
      </c>
      <c r="B25" s="2243"/>
      <c r="C25" s="2243"/>
      <c r="D25" s="2243"/>
      <c r="E25" s="2243"/>
      <c r="F25" s="2243"/>
      <c r="G25" s="424" t="s">
        <v>1092</v>
      </c>
      <c r="H25" s="348"/>
      <c r="I25" s="348"/>
      <c r="J25" s="348"/>
      <c r="K25" s="348"/>
      <c r="L25" s="2222" t="str">
        <f>IF(基礎データ入力!K7="","",基礎データ入力!K7)</f>
        <v/>
      </c>
      <c r="M25" s="2222"/>
      <c r="N25" s="2222"/>
      <c r="O25" s="2222"/>
      <c r="P25" s="2222"/>
      <c r="Q25" s="2222"/>
      <c r="R25" s="2222"/>
      <c r="S25" s="2222"/>
      <c r="T25" s="2222"/>
      <c r="U25" s="2222"/>
      <c r="V25" s="2222"/>
      <c r="W25" s="2222"/>
      <c r="X25" s="2222"/>
      <c r="Y25" s="2223"/>
      <c r="Z25" s="425" t="s">
        <v>1090</v>
      </c>
      <c r="AA25" s="348"/>
      <c r="AB25" s="348"/>
      <c r="AC25" s="348"/>
      <c r="AD25" s="348"/>
      <c r="AE25" s="348"/>
      <c r="AF25" s="348"/>
      <c r="AG25" s="348"/>
      <c r="AH25" s="348"/>
      <c r="AI25" s="348"/>
      <c r="AJ25" s="348"/>
      <c r="AK25" s="348"/>
      <c r="AL25" s="348"/>
      <c r="AM25" s="348"/>
      <c r="AN25" s="348"/>
      <c r="AO25" s="348"/>
      <c r="AP25" s="348"/>
      <c r="AQ25" s="348"/>
      <c r="AR25" s="395"/>
    </row>
    <row r="26" spans="1:44" s="97" customFormat="1" ht="18.75" customHeight="1" x14ac:dyDescent="0.15">
      <c r="A26" s="2243" t="s">
        <v>1043</v>
      </c>
      <c r="B26" s="2243"/>
      <c r="C26" s="2243"/>
      <c r="D26" s="2243"/>
      <c r="E26" s="2243"/>
      <c r="F26" s="2243"/>
      <c r="G26" s="2237" t="str">
        <f>IF(基礎データ入力!K25="","",基礎データ入力!K25)</f>
        <v/>
      </c>
      <c r="H26" s="2238"/>
      <c r="I26" s="2238"/>
      <c r="J26" s="2238"/>
      <c r="K26" s="2238"/>
      <c r="L26" s="2238"/>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9"/>
    </row>
    <row r="27" spans="1:44" s="97" customFormat="1" ht="18.75" customHeight="1" x14ac:dyDescent="0.15">
      <c r="A27" s="2244" t="s">
        <v>1044</v>
      </c>
      <c r="B27" s="2244"/>
      <c r="C27" s="2244"/>
      <c r="D27" s="2244"/>
      <c r="E27" s="2244"/>
      <c r="F27" s="2244"/>
      <c r="G27" s="2240" t="s">
        <v>1094</v>
      </c>
      <c r="H27" s="2241"/>
      <c r="I27" s="2241"/>
      <c r="J27" s="2241"/>
      <c r="K27" s="2241"/>
      <c r="L27" s="2241"/>
      <c r="M27" s="2241"/>
      <c r="N27" s="2241"/>
      <c r="O27" s="2241"/>
      <c r="P27" s="2241"/>
      <c r="Q27" s="2241"/>
      <c r="R27" s="2241"/>
      <c r="S27" s="2241"/>
      <c r="T27" s="2241"/>
      <c r="U27" s="2241"/>
      <c r="V27" s="2241"/>
      <c r="W27" s="2241"/>
      <c r="X27" s="2241"/>
      <c r="Y27" s="2242"/>
      <c r="Z27" s="425" t="s">
        <v>1091</v>
      </c>
      <c r="AA27" s="348"/>
      <c r="AB27" s="348"/>
      <c r="AC27" s="348"/>
      <c r="AD27" s="348"/>
      <c r="AE27" s="348"/>
      <c r="AF27" s="348"/>
      <c r="AG27" s="348"/>
      <c r="AH27" s="348"/>
      <c r="AI27" s="348"/>
      <c r="AJ27" s="348"/>
      <c r="AK27" s="348"/>
      <c r="AL27" s="348"/>
      <c r="AM27" s="348"/>
      <c r="AN27" s="348"/>
      <c r="AO27" s="348"/>
      <c r="AP27" s="348"/>
      <c r="AQ27" s="348"/>
      <c r="AR27" s="395"/>
    </row>
    <row r="28" spans="1:44" ht="13.5" customHeight="1" x14ac:dyDescent="0.15">
      <c r="A28" s="2235" t="s">
        <v>1045</v>
      </c>
      <c r="B28" s="2235"/>
      <c r="C28" s="2235"/>
      <c r="D28" s="2235"/>
      <c r="E28" s="2235"/>
      <c r="F28" s="2235"/>
      <c r="G28" s="2235"/>
      <c r="H28" s="2235"/>
      <c r="I28" s="2235"/>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row>
    <row r="29" spans="1:44" ht="13.5" customHeight="1" x14ac:dyDescent="0.15">
      <c r="A29" s="2235"/>
      <c r="B29" s="2235"/>
      <c r="C29" s="2235"/>
      <c r="D29" s="2235"/>
      <c r="E29" s="2235"/>
      <c r="F29" s="2235"/>
      <c r="G29" s="2235"/>
      <c r="H29" s="2235"/>
      <c r="I29" s="2235"/>
      <c r="J29" s="2235"/>
      <c r="K29" s="2235"/>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row>
    <row r="30" spans="1:44" s="429" customFormat="1" ht="15" customHeight="1" x14ac:dyDescent="0.15">
      <c r="A30" s="426" t="s">
        <v>1046</v>
      </c>
      <c r="B30" s="42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t="s">
        <v>1053</v>
      </c>
      <c r="AA30" s="427"/>
      <c r="AB30" s="427"/>
      <c r="AC30" s="427"/>
      <c r="AD30" s="427"/>
      <c r="AE30" s="427"/>
      <c r="AF30" s="427"/>
      <c r="AG30" s="427"/>
      <c r="AH30" s="427"/>
      <c r="AI30" s="427"/>
      <c r="AJ30" s="427"/>
      <c r="AK30" s="427"/>
      <c r="AL30" s="427"/>
      <c r="AM30" s="427"/>
      <c r="AN30" s="427"/>
      <c r="AO30" s="427"/>
      <c r="AP30" s="427"/>
      <c r="AQ30" s="427"/>
      <c r="AR30" s="428"/>
    </row>
    <row r="31" spans="1:44" s="429" customFormat="1" ht="15" customHeight="1" x14ac:dyDescent="0.15">
      <c r="A31" s="426"/>
      <c r="B31" s="427" t="s">
        <v>1047</v>
      </c>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t="s">
        <v>1056</v>
      </c>
      <c r="AA31" s="427"/>
      <c r="AB31" s="427"/>
      <c r="AC31" s="427"/>
      <c r="AD31" s="427"/>
      <c r="AE31" s="427"/>
      <c r="AF31" s="427"/>
      <c r="AG31" s="427"/>
      <c r="AH31" s="427"/>
      <c r="AI31" s="427"/>
      <c r="AJ31" s="427"/>
      <c r="AK31" s="427"/>
      <c r="AL31" s="427"/>
      <c r="AM31" s="427"/>
      <c r="AN31" s="427"/>
      <c r="AO31" s="427"/>
      <c r="AP31" s="427"/>
      <c r="AQ31" s="427"/>
      <c r="AR31" s="428"/>
    </row>
    <row r="32" spans="1:44" s="429" customFormat="1" ht="15" customHeight="1" x14ac:dyDescent="0.15">
      <c r="A32" s="426" t="s">
        <v>1048</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t="s">
        <v>1055</v>
      </c>
      <c r="AA32" s="427"/>
      <c r="AB32" s="427"/>
      <c r="AC32" s="427"/>
      <c r="AD32" s="427"/>
      <c r="AE32" s="427"/>
      <c r="AF32" s="427"/>
      <c r="AG32" s="427"/>
      <c r="AH32" s="427"/>
      <c r="AI32" s="427"/>
      <c r="AJ32" s="427"/>
      <c r="AK32" s="427"/>
      <c r="AL32" s="427"/>
      <c r="AM32" s="427"/>
      <c r="AN32" s="427"/>
      <c r="AO32" s="427"/>
      <c r="AP32" s="427"/>
      <c r="AQ32" s="427"/>
      <c r="AR32" s="428"/>
    </row>
    <row r="33" spans="1:44" s="429" customFormat="1" ht="15" customHeight="1" x14ac:dyDescent="0.15">
      <c r="A33" s="426" t="s">
        <v>1049</v>
      </c>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t="s">
        <v>1054</v>
      </c>
      <c r="AA33" s="427"/>
      <c r="AB33" s="427"/>
      <c r="AC33" s="427"/>
      <c r="AD33" s="427"/>
      <c r="AE33" s="427"/>
      <c r="AF33" s="427"/>
      <c r="AG33" s="427"/>
      <c r="AH33" s="427"/>
      <c r="AI33" s="427"/>
      <c r="AJ33" s="427"/>
      <c r="AK33" s="427"/>
      <c r="AL33" s="427"/>
      <c r="AM33" s="427"/>
      <c r="AN33" s="427"/>
      <c r="AO33" s="427"/>
      <c r="AP33" s="427"/>
      <c r="AQ33" s="427"/>
      <c r="AR33" s="428"/>
    </row>
    <row r="34" spans="1:44" s="429" customFormat="1" ht="15" customHeight="1" x14ac:dyDescent="0.15">
      <c r="A34" s="426" t="s">
        <v>1050</v>
      </c>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t="s">
        <v>1052</v>
      </c>
      <c r="AA34" s="427"/>
      <c r="AB34" s="427"/>
      <c r="AC34" s="427"/>
      <c r="AD34" s="427"/>
      <c r="AE34" s="427"/>
      <c r="AF34" s="427"/>
      <c r="AG34" s="427"/>
      <c r="AH34" s="427"/>
      <c r="AI34" s="427"/>
      <c r="AJ34" s="427"/>
      <c r="AK34" s="427"/>
      <c r="AL34" s="427"/>
      <c r="AM34" s="427"/>
      <c r="AN34" s="427"/>
      <c r="AO34" s="427"/>
      <c r="AP34" s="427"/>
      <c r="AQ34" s="427"/>
      <c r="AR34" s="428"/>
    </row>
    <row r="35" spans="1:44" s="429" customFormat="1" ht="15" customHeight="1" x14ac:dyDescent="0.15">
      <c r="A35" s="426" t="s">
        <v>1051</v>
      </c>
      <c r="B35" s="427"/>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t="s">
        <v>1053</v>
      </c>
      <c r="AA35" s="427"/>
      <c r="AB35" s="427"/>
      <c r="AC35" s="427"/>
      <c r="AD35" s="427"/>
      <c r="AE35" s="427"/>
      <c r="AF35" s="427"/>
      <c r="AG35" s="427"/>
      <c r="AH35" s="427"/>
      <c r="AI35" s="427"/>
      <c r="AJ35" s="427"/>
      <c r="AK35" s="427"/>
      <c r="AL35" s="427"/>
      <c r="AM35" s="427"/>
      <c r="AN35" s="427"/>
      <c r="AO35" s="427"/>
      <c r="AP35" s="427"/>
      <c r="AQ35" s="427"/>
      <c r="AR35" s="428"/>
    </row>
    <row r="36" spans="1:44" ht="13.5" customHeight="1" x14ac:dyDescent="0.15">
      <c r="A36" s="2235" t="s">
        <v>1057</v>
      </c>
      <c r="B36" s="2235"/>
      <c r="C36" s="2235"/>
      <c r="D36" s="2235"/>
      <c r="E36" s="2235"/>
      <c r="F36" s="2235"/>
      <c r="G36" s="2235"/>
      <c r="H36" s="2235"/>
      <c r="I36" s="2235"/>
      <c r="J36" s="2235"/>
      <c r="K36" s="2235"/>
      <c r="L36" s="2235"/>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44" ht="13.5" customHeight="1" x14ac:dyDescent="0.15">
      <c r="A37" s="2235"/>
      <c r="B37" s="2235"/>
      <c r="C37" s="2235"/>
      <c r="D37" s="2235"/>
      <c r="E37" s="2235"/>
      <c r="F37" s="2235"/>
      <c r="G37" s="2235"/>
      <c r="H37" s="2235"/>
      <c r="I37" s="2235"/>
      <c r="J37" s="2235"/>
      <c r="K37" s="2235"/>
      <c r="L37" s="2235"/>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44" s="429" customFormat="1" ht="14.25" customHeight="1" x14ac:dyDescent="0.15">
      <c r="A38" s="430" t="s">
        <v>1058</v>
      </c>
      <c r="B38" s="431"/>
      <c r="C38" s="431"/>
      <c r="D38" s="431"/>
      <c r="E38" s="431"/>
      <c r="F38" s="431"/>
      <c r="G38" s="431"/>
      <c r="H38" s="431"/>
      <c r="I38" s="431" t="s">
        <v>1064</v>
      </c>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2"/>
    </row>
    <row r="39" spans="1:44" s="429" customFormat="1" ht="14.25" customHeight="1" x14ac:dyDescent="0.15">
      <c r="A39" s="433" t="s">
        <v>1060</v>
      </c>
      <c r="B39" s="434"/>
      <c r="C39" s="434"/>
      <c r="D39" s="434"/>
      <c r="E39" s="434"/>
      <c r="F39" s="434"/>
      <c r="G39" s="434"/>
      <c r="H39" s="434"/>
      <c r="I39" s="434" t="s">
        <v>1063</v>
      </c>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5"/>
    </row>
    <row r="40" spans="1:44" s="429" customFormat="1" ht="14.25" customHeight="1" x14ac:dyDescent="0.15">
      <c r="A40" s="436"/>
      <c r="B40" s="437"/>
      <c r="C40" s="437"/>
      <c r="D40" s="437"/>
      <c r="E40" s="437"/>
      <c r="F40" s="437"/>
      <c r="G40" s="437"/>
      <c r="H40" s="437"/>
      <c r="I40" s="437" t="s">
        <v>1065</v>
      </c>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8"/>
    </row>
    <row r="41" spans="1:44" s="429" customFormat="1" ht="14.25" customHeight="1" x14ac:dyDescent="0.15">
      <c r="A41" s="430" t="s">
        <v>1058</v>
      </c>
      <c r="B41" s="431"/>
      <c r="C41" s="431"/>
      <c r="D41" s="431"/>
      <c r="E41" s="431"/>
      <c r="F41" s="431"/>
      <c r="G41" s="431"/>
      <c r="H41" s="431"/>
      <c r="I41" s="431" t="s">
        <v>1066</v>
      </c>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2"/>
    </row>
    <row r="42" spans="1:44" s="429" customFormat="1" ht="14.25" customHeight="1" x14ac:dyDescent="0.15">
      <c r="A42" s="433" t="s">
        <v>1061</v>
      </c>
      <c r="B42" s="434"/>
      <c r="C42" s="434"/>
      <c r="D42" s="434"/>
      <c r="E42" s="434"/>
      <c r="F42" s="434"/>
      <c r="G42" s="434"/>
      <c r="H42" s="434"/>
      <c r="I42" s="434" t="s">
        <v>1067</v>
      </c>
      <c r="J42" s="434"/>
      <c r="K42" s="434"/>
      <c r="L42" s="434"/>
      <c r="M42" s="434"/>
      <c r="N42" s="434"/>
      <c r="O42" s="434"/>
      <c r="P42" s="434"/>
      <c r="Q42" s="434"/>
      <c r="R42" s="434"/>
      <c r="S42" s="434"/>
      <c r="T42" s="434"/>
      <c r="U42" s="434"/>
      <c r="V42" s="434"/>
      <c r="W42" s="434"/>
      <c r="X42" s="434"/>
      <c r="Y42" s="434"/>
      <c r="Z42" s="434"/>
      <c r="AA42" s="434"/>
      <c r="AB42" s="434"/>
      <c r="AC42" s="434"/>
      <c r="AD42" s="434"/>
      <c r="AE42" s="434"/>
      <c r="AF42" s="434"/>
      <c r="AG42" s="434"/>
      <c r="AH42" s="434"/>
      <c r="AI42" s="434"/>
      <c r="AJ42" s="434"/>
      <c r="AK42" s="434"/>
      <c r="AL42" s="434"/>
      <c r="AM42" s="434"/>
      <c r="AN42" s="434"/>
      <c r="AO42" s="434"/>
      <c r="AP42" s="434"/>
      <c r="AQ42" s="434"/>
      <c r="AR42" s="435"/>
    </row>
    <row r="43" spans="1:44" s="429" customFormat="1" ht="14.25" customHeight="1" x14ac:dyDescent="0.15">
      <c r="A43" s="433"/>
      <c r="B43" s="434"/>
      <c r="C43" s="434"/>
      <c r="D43" s="434"/>
      <c r="E43" s="434"/>
      <c r="F43" s="434"/>
      <c r="G43" s="434"/>
      <c r="H43" s="434"/>
      <c r="I43" s="434" t="s">
        <v>1068</v>
      </c>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c r="AG43" s="434"/>
      <c r="AH43" s="434"/>
      <c r="AI43" s="434"/>
      <c r="AJ43" s="434"/>
      <c r="AK43" s="434"/>
      <c r="AL43" s="434"/>
      <c r="AM43" s="434"/>
      <c r="AN43" s="434"/>
      <c r="AO43" s="434"/>
      <c r="AP43" s="434"/>
      <c r="AQ43" s="434"/>
      <c r="AR43" s="435"/>
    </row>
    <row r="44" spans="1:44" s="429" customFormat="1" ht="14.25" customHeight="1" x14ac:dyDescent="0.15">
      <c r="A44" s="433"/>
      <c r="B44" s="434"/>
      <c r="C44" s="434"/>
      <c r="D44" s="434"/>
      <c r="E44" s="434"/>
      <c r="F44" s="434"/>
      <c r="G44" s="434"/>
      <c r="H44" s="434"/>
      <c r="I44" s="434" t="s">
        <v>1069</v>
      </c>
      <c r="J44" s="434"/>
      <c r="K44" s="434"/>
      <c r="L44" s="434"/>
      <c r="M44" s="434"/>
      <c r="N44" s="434"/>
      <c r="O44" s="434"/>
      <c r="P44" s="434"/>
      <c r="Q44" s="434"/>
      <c r="R44" s="434"/>
      <c r="S44" s="434"/>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5"/>
    </row>
    <row r="45" spans="1:44" s="429" customFormat="1" ht="14.25" customHeight="1" x14ac:dyDescent="0.15">
      <c r="A45" s="436"/>
      <c r="B45" s="437"/>
      <c r="C45" s="437"/>
      <c r="D45" s="437"/>
      <c r="E45" s="437"/>
      <c r="F45" s="437"/>
      <c r="G45" s="437"/>
      <c r="H45" s="437"/>
      <c r="I45" s="437" t="s">
        <v>1070</v>
      </c>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8"/>
    </row>
    <row r="46" spans="1:44" s="429" customFormat="1" ht="14.25" customHeight="1" x14ac:dyDescent="0.15">
      <c r="A46" s="430" t="s">
        <v>1059</v>
      </c>
      <c r="B46" s="431"/>
      <c r="C46" s="431"/>
      <c r="D46" s="431"/>
      <c r="E46" s="431"/>
      <c r="F46" s="431"/>
      <c r="G46" s="431"/>
      <c r="H46" s="431"/>
      <c r="I46" s="431" t="s">
        <v>1071</v>
      </c>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1"/>
      <c r="AM46" s="431"/>
      <c r="AN46" s="431"/>
      <c r="AO46" s="431"/>
      <c r="AP46" s="431"/>
      <c r="AQ46" s="431"/>
      <c r="AR46" s="432"/>
    </row>
    <row r="47" spans="1:44" s="429" customFormat="1" ht="14.25" customHeight="1" x14ac:dyDescent="0.15">
      <c r="A47" s="433" t="s">
        <v>1062</v>
      </c>
      <c r="B47" s="434"/>
      <c r="C47" s="434"/>
      <c r="D47" s="434"/>
      <c r="E47" s="434"/>
      <c r="F47" s="434"/>
      <c r="G47" s="434"/>
      <c r="H47" s="434"/>
      <c r="I47" s="434" t="s">
        <v>1072</v>
      </c>
      <c r="J47" s="434"/>
      <c r="K47" s="434"/>
      <c r="L47" s="434"/>
      <c r="M47" s="434"/>
      <c r="N47" s="434"/>
      <c r="O47" s="434"/>
      <c r="P47" s="434"/>
      <c r="Q47" s="434"/>
      <c r="R47" s="434"/>
      <c r="S47" s="434"/>
      <c r="T47" s="434"/>
      <c r="U47" s="434"/>
      <c r="V47" s="434"/>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5"/>
    </row>
    <row r="48" spans="1:44" s="429" customFormat="1" ht="14.25" customHeight="1" x14ac:dyDescent="0.15">
      <c r="A48" s="433"/>
      <c r="B48" s="434"/>
      <c r="C48" s="434"/>
      <c r="D48" s="434"/>
      <c r="E48" s="434"/>
      <c r="F48" s="434"/>
      <c r="G48" s="434"/>
      <c r="H48" s="434"/>
      <c r="I48" s="434" t="s">
        <v>1073</v>
      </c>
      <c r="J48" s="434"/>
      <c r="K48" s="434"/>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5"/>
    </row>
    <row r="49" spans="1:44" s="429" customFormat="1" ht="14.25" customHeight="1" x14ac:dyDescent="0.15">
      <c r="A49" s="433"/>
      <c r="B49" s="434"/>
      <c r="C49" s="434"/>
      <c r="D49" s="434"/>
      <c r="E49" s="434"/>
      <c r="F49" s="434"/>
      <c r="G49" s="434"/>
      <c r="H49" s="434"/>
      <c r="I49" s="434" t="s">
        <v>1074</v>
      </c>
      <c r="J49" s="434"/>
      <c r="K49" s="434"/>
      <c r="L49" s="434"/>
      <c r="M49" s="434"/>
      <c r="N49" s="434"/>
      <c r="O49" s="434"/>
      <c r="P49" s="434"/>
      <c r="Q49" s="434"/>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5"/>
    </row>
    <row r="50" spans="1:44" s="429" customFormat="1" ht="14.25" customHeight="1" x14ac:dyDescent="0.15">
      <c r="A50" s="433"/>
      <c r="B50" s="434"/>
      <c r="C50" s="434"/>
      <c r="D50" s="434"/>
      <c r="E50" s="434"/>
      <c r="F50" s="434"/>
      <c r="G50" s="434"/>
      <c r="H50" s="434"/>
      <c r="I50" s="434" t="s">
        <v>1075</v>
      </c>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5"/>
    </row>
    <row r="51" spans="1:44" s="429" customFormat="1" ht="14.25" customHeight="1" x14ac:dyDescent="0.15">
      <c r="A51" s="433"/>
      <c r="B51" s="434"/>
      <c r="C51" s="434"/>
      <c r="D51" s="434"/>
      <c r="E51" s="434"/>
      <c r="F51" s="434"/>
      <c r="G51" s="434"/>
      <c r="H51" s="434"/>
      <c r="I51" s="434" t="s">
        <v>1076</v>
      </c>
      <c r="J51" s="434"/>
      <c r="K51" s="434"/>
      <c r="L51" s="434"/>
      <c r="M51" s="434"/>
      <c r="N51" s="434"/>
      <c r="O51" s="434"/>
      <c r="P51" s="434"/>
      <c r="Q51" s="434"/>
      <c r="R51" s="434"/>
      <c r="S51" s="434"/>
      <c r="T51" s="434"/>
      <c r="U51" s="434"/>
      <c r="V51" s="434"/>
      <c r="W51" s="434"/>
      <c r="X51" s="434"/>
      <c r="Y51" s="434"/>
      <c r="Z51" s="434"/>
      <c r="AA51" s="434"/>
      <c r="AB51" s="434"/>
      <c r="AC51" s="434"/>
      <c r="AD51" s="434"/>
      <c r="AE51" s="434"/>
      <c r="AF51" s="434"/>
      <c r="AG51" s="434"/>
      <c r="AH51" s="434"/>
      <c r="AI51" s="434"/>
      <c r="AJ51" s="434"/>
      <c r="AK51" s="434"/>
      <c r="AL51" s="434"/>
      <c r="AM51" s="434"/>
      <c r="AN51" s="434"/>
      <c r="AO51" s="434"/>
      <c r="AP51" s="434"/>
      <c r="AQ51" s="434"/>
      <c r="AR51" s="435"/>
    </row>
    <row r="52" spans="1:44" s="429" customFormat="1" ht="14.25" customHeight="1" x14ac:dyDescent="0.15">
      <c r="A52" s="433"/>
      <c r="B52" s="434"/>
      <c r="C52" s="434"/>
      <c r="D52" s="434"/>
      <c r="E52" s="434"/>
      <c r="F52" s="434"/>
      <c r="G52" s="434"/>
      <c r="H52" s="434"/>
      <c r="I52" s="434" t="s">
        <v>1259</v>
      </c>
      <c r="J52" s="434"/>
      <c r="K52" s="434"/>
      <c r="L52" s="434"/>
      <c r="M52" s="434"/>
      <c r="N52" s="434"/>
      <c r="O52" s="434"/>
      <c r="P52" s="434"/>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5"/>
    </row>
    <row r="53" spans="1:44" s="429" customFormat="1" ht="14.25" customHeight="1" x14ac:dyDescent="0.15">
      <c r="A53" s="436"/>
      <c r="B53" s="437"/>
      <c r="C53" s="437"/>
      <c r="D53" s="437"/>
      <c r="E53" s="437"/>
      <c r="F53" s="437"/>
      <c r="G53" s="437"/>
      <c r="H53" s="437"/>
      <c r="I53" s="437" t="s">
        <v>1077</v>
      </c>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8"/>
    </row>
    <row r="54" spans="1:44" ht="9" customHeight="1" x14ac:dyDescent="0.15"/>
    <row r="55" spans="1:44" x14ac:dyDescent="0.15">
      <c r="A55" s="412" t="s">
        <v>1078</v>
      </c>
    </row>
    <row r="56" spans="1:44" x14ac:dyDescent="0.15">
      <c r="A56" s="412" t="s">
        <v>1079</v>
      </c>
    </row>
    <row r="57" spans="1:44" x14ac:dyDescent="0.15">
      <c r="A57" s="412" t="s">
        <v>1080</v>
      </c>
    </row>
    <row r="58" spans="1:44" x14ac:dyDescent="0.15">
      <c r="A58" s="412" t="s">
        <v>1081</v>
      </c>
    </row>
    <row r="59" spans="1:44" x14ac:dyDescent="0.15">
      <c r="A59" s="412" t="s">
        <v>1082</v>
      </c>
    </row>
    <row r="60" spans="1:44" x14ac:dyDescent="0.15">
      <c r="A60" s="412" t="s">
        <v>1083</v>
      </c>
    </row>
    <row r="61" spans="1:44" x14ac:dyDescent="0.15">
      <c r="X61" s="415" t="s">
        <v>1084</v>
      </c>
      <c r="Y61" s="415"/>
      <c r="Z61" s="415"/>
      <c r="AA61" s="415"/>
      <c r="AB61" s="415"/>
      <c r="AC61" s="415"/>
      <c r="AD61" s="415"/>
      <c r="AE61" s="415"/>
      <c r="AF61" s="415"/>
      <c r="AG61" s="415"/>
      <c r="AH61" s="415"/>
      <c r="AI61" s="415"/>
      <c r="AJ61" s="415"/>
      <c r="AK61" s="415"/>
      <c r="AL61" s="415"/>
      <c r="AM61" s="415"/>
      <c r="AN61" s="415"/>
      <c r="AO61" s="415"/>
      <c r="AP61" s="415"/>
      <c r="AQ61" s="415"/>
      <c r="AR61" s="415"/>
    </row>
  </sheetData>
  <mergeCells count="25">
    <mergeCell ref="A28:AR29"/>
    <mergeCell ref="A36:AR37"/>
    <mergeCell ref="A18:AR19"/>
    <mergeCell ref="G26:AR26"/>
    <mergeCell ref="G27:Y27"/>
    <mergeCell ref="A25:F25"/>
    <mergeCell ref="A26:F26"/>
    <mergeCell ref="A27:F27"/>
    <mergeCell ref="A23:AR24"/>
    <mergeCell ref="A4:Q5"/>
    <mergeCell ref="A1:H2"/>
    <mergeCell ref="O13:T15"/>
    <mergeCell ref="U13:AK15"/>
    <mergeCell ref="AB6:AE6"/>
    <mergeCell ref="AB7:AE7"/>
    <mergeCell ref="A7:T7"/>
    <mergeCell ref="A13:C13"/>
    <mergeCell ref="A14:C15"/>
    <mergeCell ref="AL13:AR15"/>
    <mergeCell ref="L25:Y25"/>
    <mergeCell ref="A20:K20"/>
    <mergeCell ref="L20:N20"/>
    <mergeCell ref="O20:W20"/>
    <mergeCell ref="X20:AR20"/>
    <mergeCell ref="A16:C17"/>
  </mergeCells>
  <phoneticPr fontId="5"/>
  <pageMargins left="0.9055118110236221" right="0.51181102362204722" top="0.55118110236220474"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67"/>
  <sheetViews>
    <sheetView view="pageBreakPreview" zoomScaleNormal="100" workbookViewId="0">
      <selection activeCell="B3" sqref="B3"/>
    </sheetView>
  </sheetViews>
  <sheetFormatPr defaultRowHeight="12.75" x14ac:dyDescent="0.15"/>
  <cols>
    <col min="1" max="1" width="5" style="2" bestFit="1" customWidth="1"/>
    <col min="2" max="2" width="21" style="2" bestFit="1" customWidth="1"/>
    <col min="3" max="3" width="44.25" style="2" bestFit="1" customWidth="1"/>
    <col min="4" max="4" width="0" style="2" hidden="1" customWidth="1"/>
    <col min="5" max="5" width="15.125" style="8" hidden="1" customWidth="1"/>
    <col min="6" max="8" width="9" style="4"/>
    <col min="9" max="9" width="26.75" style="2" bestFit="1" customWidth="1"/>
    <col min="10" max="16384" width="9" style="2"/>
  </cols>
  <sheetData>
    <row r="1" spans="1:9" x14ac:dyDescent="0.15">
      <c r="I1" s="105" t="s">
        <v>1217</v>
      </c>
    </row>
    <row r="2" spans="1:9" s="90" customFormat="1" ht="17.25" x14ac:dyDescent="0.15">
      <c r="B2" s="619" t="s">
        <v>449</v>
      </c>
      <c r="C2" s="619"/>
      <c r="D2" s="619"/>
      <c r="E2" s="619"/>
      <c r="F2" s="619"/>
      <c r="G2" s="619"/>
      <c r="H2" s="619"/>
      <c r="I2" s="619"/>
    </row>
    <row r="3" spans="1:9" ht="17.25" customHeight="1" x14ac:dyDescent="0.15">
      <c r="B3" s="103" t="s">
        <v>1</v>
      </c>
      <c r="C3" s="2" t="s">
        <v>450</v>
      </c>
    </row>
    <row r="4" spans="1:9" ht="17.25" customHeight="1" x14ac:dyDescent="0.15">
      <c r="H4" s="2" t="s">
        <v>451</v>
      </c>
    </row>
    <row r="5" spans="1:9" ht="17.25" customHeight="1" x14ac:dyDescent="0.15">
      <c r="H5" s="2" t="s">
        <v>295</v>
      </c>
      <c r="I5" s="102"/>
    </row>
    <row r="6" spans="1:9" ht="17.25" customHeight="1" x14ac:dyDescent="0.15"/>
    <row r="7" spans="1:9" ht="17.25" customHeight="1" x14ac:dyDescent="0.15">
      <c r="B7" s="92" t="s">
        <v>452</v>
      </c>
      <c r="C7" s="91" t="str">
        <f>IF(基礎データ入力!E7="","",基礎データ入力!E7)</f>
        <v/>
      </c>
    </row>
    <row r="8" spans="1:9" ht="17.25" customHeight="1" x14ac:dyDescent="0.15">
      <c r="B8" s="92" t="s">
        <v>453</v>
      </c>
      <c r="C8" s="91" t="str">
        <f>IF(基礎データ入力!E14="","",基礎データ入力!E14)</f>
        <v/>
      </c>
    </row>
    <row r="9" spans="1:9" ht="17.25" customHeight="1" x14ac:dyDescent="0.15">
      <c r="B9" s="92" t="s">
        <v>454</v>
      </c>
      <c r="C9" s="91" t="str">
        <f>IF(基礎データ入力!E16="","",基礎データ入力!E16)</f>
        <v/>
      </c>
      <c r="F9" s="620" t="s">
        <v>455</v>
      </c>
      <c r="G9" s="620"/>
      <c r="H9" s="620"/>
      <c r="I9" s="174" t="s">
        <v>456</v>
      </c>
    </row>
    <row r="10" spans="1:9" ht="17.25" customHeight="1" x14ac:dyDescent="0.15">
      <c r="B10" s="92" t="s">
        <v>457</v>
      </c>
      <c r="C10" s="91" t="s">
        <v>458</v>
      </c>
    </row>
    <row r="11" spans="1:9" ht="17.25" customHeight="1" x14ac:dyDescent="0.15">
      <c r="B11" s="92" t="s">
        <v>459</v>
      </c>
      <c r="C11" s="102" t="s">
        <v>0</v>
      </c>
    </row>
    <row r="12" spans="1:9" ht="17.25" customHeight="1" x14ac:dyDescent="0.15"/>
    <row r="13" spans="1:9" ht="17.25" customHeight="1" x14ac:dyDescent="0.15">
      <c r="B13" s="2" t="s">
        <v>460</v>
      </c>
    </row>
    <row r="14" spans="1:9" ht="17.25" customHeight="1" x14ac:dyDescent="0.15">
      <c r="E14" s="3"/>
    </row>
    <row r="15" spans="1:9" ht="13.5" customHeight="1" x14ac:dyDescent="0.15">
      <c r="A15" s="621" t="s">
        <v>481</v>
      </c>
      <c r="B15" s="622" t="s">
        <v>207</v>
      </c>
      <c r="C15" s="622" t="s">
        <v>208</v>
      </c>
      <c r="D15" s="622" t="s">
        <v>209</v>
      </c>
      <c r="E15" s="623" t="s">
        <v>210</v>
      </c>
      <c r="F15" s="624" t="s">
        <v>211</v>
      </c>
      <c r="G15" s="625"/>
      <c r="H15" s="626"/>
      <c r="I15" s="622" t="s">
        <v>212</v>
      </c>
    </row>
    <row r="16" spans="1:9" x14ac:dyDescent="0.15">
      <c r="A16" s="621"/>
      <c r="B16" s="622"/>
      <c r="C16" s="622"/>
      <c r="D16" s="622"/>
      <c r="E16" s="623"/>
      <c r="F16" s="5" t="s">
        <v>93</v>
      </c>
      <c r="G16" s="5" t="s">
        <v>715</v>
      </c>
      <c r="H16" s="93" t="s">
        <v>716</v>
      </c>
      <c r="I16" s="622"/>
    </row>
    <row r="17" spans="1:9" ht="17.25" customHeight="1" x14ac:dyDescent="0.15">
      <c r="A17" s="104" t="s">
        <v>482</v>
      </c>
      <c r="B17" s="6"/>
      <c r="C17" s="6" t="s">
        <v>38</v>
      </c>
      <c r="D17" s="6"/>
      <c r="E17" s="7"/>
      <c r="F17" s="5"/>
      <c r="G17" s="5" t="s">
        <v>240</v>
      </c>
      <c r="H17" s="5" t="s">
        <v>240</v>
      </c>
      <c r="I17" s="6" t="s">
        <v>39</v>
      </c>
    </row>
    <row r="18" spans="1:9" ht="17.25" customHeight="1" x14ac:dyDescent="0.15">
      <c r="A18" s="104" t="s">
        <v>482</v>
      </c>
      <c r="B18" s="6" t="s">
        <v>213</v>
      </c>
      <c r="C18" s="6" t="s">
        <v>1450</v>
      </c>
      <c r="D18" s="6"/>
      <c r="E18" s="7"/>
      <c r="F18" s="5"/>
      <c r="G18" s="5" t="s">
        <v>240</v>
      </c>
      <c r="H18" s="5" t="s">
        <v>240</v>
      </c>
      <c r="I18" s="6"/>
    </row>
    <row r="19" spans="1:9" ht="17.25" customHeight="1" x14ac:dyDescent="0.15">
      <c r="A19" s="104" t="s">
        <v>461</v>
      </c>
      <c r="B19" s="328" t="s">
        <v>1125</v>
      </c>
      <c r="C19" s="6" t="s">
        <v>1449</v>
      </c>
      <c r="D19" s="6"/>
      <c r="E19" s="7"/>
      <c r="F19" s="5"/>
      <c r="G19" s="5" t="s">
        <v>215</v>
      </c>
      <c r="H19" s="5" t="s">
        <v>215</v>
      </c>
      <c r="I19" s="6" t="s">
        <v>1126</v>
      </c>
    </row>
    <row r="20" spans="1:9" ht="17.25" customHeight="1" x14ac:dyDescent="0.15">
      <c r="A20" s="104" t="s">
        <v>483</v>
      </c>
      <c r="B20" s="6"/>
      <c r="C20" s="6" t="s">
        <v>462</v>
      </c>
      <c r="D20" s="6"/>
      <c r="E20" s="7"/>
      <c r="F20" s="5"/>
      <c r="G20" s="5" t="s">
        <v>240</v>
      </c>
      <c r="H20" s="5" t="s">
        <v>240</v>
      </c>
      <c r="I20" s="6"/>
    </row>
    <row r="21" spans="1:9" ht="17.25" customHeight="1" x14ac:dyDescent="0.15">
      <c r="A21" s="104" t="s">
        <v>483</v>
      </c>
      <c r="B21" s="6"/>
      <c r="C21" s="6" t="s">
        <v>267</v>
      </c>
      <c r="D21" s="6"/>
      <c r="E21" s="7"/>
      <c r="F21" s="5" t="s">
        <v>240</v>
      </c>
      <c r="G21" s="5" t="s">
        <v>215</v>
      </c>
      <c r="H21" s="5" t="s">
        <v>215</v>
      </c>
      <c r="I21" s="6" t="s">
        <v>268</v>
      </c>
    </row>
    <row r="22" spans="1:9" ht="17.25" customHeight="1" x14ac:dyDescent="0.15">
      <c r="A22" s="104" t="s">
        <v>483</v>
      </c>
      <c r="B22" s="6"/>
      <c r="C22" s="6" t="s">
        <v>269</v>
      </c>
      <c r="D22" s="6"/>
      <c r="E22" s="7"/>
      <c r="F22" s="5"/>
      <c r="G22" s="5" t="s">
        <v>240</v>
      </c>
      <c r="H22" s="5" t="s">
        <v>240</v>
      </c>
      <c r="I22" s="6" t="s">
        <v>268</v>
      </c>
    </row>
    <row r="23" spans="1:9" ht="17.25" customHeight="1" x14ac:dyDescent="0.15">
      <c r="A23" s="104" t="s">
        <v>483</v>
      </c>
      <c r="B23" s="6" t="s">
        <v>214</v>
      </c>
      <c r="C23" s="6" t="s">
        <v>1446</v>
      </c>
      <c r="D23" s="6"/>
      <c r="E23" s="7"/>
      <c r="F23" s="5"/>
      <c r="G23" s="5" t="s">
        <v>241</v>
      </c>
      <c r="H23" s="5"/>
      <c r="I23" s="6"/>
    </row>
    <row r="24" spans="1:9" ht="17.25" customHeight="1" x14ac:dyDescent="0.15">
      <c r="A24" s="104" t="s">
        <v>484</v>
      </c>
      <c r="B24" s="6" t="s">
        <v>873</v>
      </c>
      <c r="C24" s="6" t="s">
        <v>1310</v>
      </c>
      <c r="D24" s="6"/>
      <c r="E24" s="7"/>
      <c r="F24" s="5"/>
      <c r="G24" s="5" t="s">
        <v>485</v>
      </c>
      <c r="H24" s="5" t="s">
        <v>485</v>
      </c>
      <c r="I24" s="328"/>
    </row>
    <row r="25" spans="1:9" ht="17.25" customHeight="1" x14ac:dyDescent="0.15">
      <c r="A25" s="104" t="s">
        <v>486</v>
      </c>
      <c r="B25" s="6"/>
      <c r="C25" s="6" t="s">
        <v>463</v>
      </c>
      <c r="D25" s="6"/>
      <c r="E25" s="7"/>
      <c r="F25" s="5"/>
      <c r="G25" s="5" t="s">
        <v>487</v>
      </c>
      <c r="H25" s="5" t="s">
        <v>487</v>
      </c>
      <c r="I25" s="6" t="s">
        <v>159</v>
      </c>
    </row>
    <row r="26" spans="1:9" ht="17.25" customHeight="1" x14ac:dyDescent="0.15">
      <c r="A26" s="104" t="s">
        <v>461</v>
      </c>
      <c r="B26" s="6"/>
      <c r="C26" s="328" t="s">
        <v>1204</v>
      </c>
      <c r="D26" s="6"/>
      <c r="E26" s="7"/>
      <c r="F26" s="5"/>
      <c r="G26" s="5" t="s">
        <v>215</v>
      </c>
      <c r="H26" s="5" t="s">
        <v>215</v>
      </c>
      <c r="I26" s="6"/>
    </row>
    <row r="27" spans="1:9" ht="17.25" customHeight="1" x14ac:dyDescent="0.15">
      <c r="A27" s="104"/>
      <c r="B27" s="6"/>
      <c r="C27" s="328" t="s">
        <v>1312</v>
      </c>
      <c r="D27" s="6"/>
      <c r="E27" s="7"/>
      <c r="F27" s="5"/>
      <c r="G27" s="5" t="s">
        <v>215</v>
      </c>
      <c r="H27" s="5" t="s">
        <v>215</v>
      </c>
      <c r="I27" s="6"/>
    </row>
    <row r="28" spans="1:9" ht="17.25" customHeight="1" x14ac:dyDescent="0.15">
      <c r="A28" s="104"/>
      <c r="B28" s="6"/>
      <c r="C28" s="328" t="s">
        <v>1313</v>
      </c>
      <c r="D28" s="6"/>
      <c r="E28" s="7"/>
      <c r="F28" s="5"/>
      <c r="G28" s="5" t="s">
        <v>215</v>
      </c>
      <c r="H28" s="5" t="s">
        <v>215</v>
      </c>
      <c r="I28" s="6"/>
    </row>
    <row r="29" spans="1:9" ht="17.25" customHeight="1" x14ac:dyDescent="0.15">
      <c r="A29" s="104" t="s">
        <v>461</v>
      </c>
      <c r="B29" s="6" t="s">
        <v>759</v>
      </c>
      <c r="C29" s="6" t="s">
        <v>724</v>
      </c>
      <c r="D29" s="6"/>
      <c r="E29" s="7"/>
      <c r="F29" s="5"/>
      <c r="G29" s="5" t="s">
        <v>215</v>
      </c>
      <c r="H29" s="5" t="s">
        <v>215</v>
      </c>
      <c r="I29" s="6"/>
    </row>
    <row r="30" spans="1:9" ht="17.25" customHeight="1" x14ac:dyDescent="0.15">
      <c r="A30" s="104" t="s">
        <v>488</v>
      </c>
      <c r="B30" s="6" t="s">
        <v>760</v>
      </c>
      <c r="C30" s="6" t="s">
        <v>464</v>
      </c>
      <c r="D30" s="6"/>
      <c r="E30" s="7"/>
      <c r="F30" s="5"/>
      <c r="G30" s="5" t="s">
        <v>532</v>
      </c>
      <c r="H30" s="5" t="s">
        <v>532</v>
      </c>
      <c r="I30" s="6"/>
    </row>
    <row r="31" spans="1:9" ht="17.25" customHeight="1" x14ac:dyDescent="0.15">
      <c r="A31" s="104" t="s">
        <v>533</v>
      </c>
      <c r="B31" s="6"/>
      <c r="C31" s="6" t="s">
        <v>465</v>
      </c>
      <c r="D31" s="6"/>
      <c r="E31" s="7"/>
      <c r="F31" s="5"/>
      <c r="G31" s="5" t="s">
        <v>532</v>
      </c>
      <c r="H31" s="5" t="s">
        <v>532</v>
      </c>
      <c r="I31" s="6" t="s">
        <v>160</v>
      </c>
    </row>
    <row r="32" spans="1:9" ht="17.25" customHeight="1" x14ac:dyDescent="0.15">
      <c r="A32" s="104" t="s">
        <v>533</v>
      </c>
      <c r="B32" s="6" t="s">
        <v>223</v>
      </c>
      <c r="C32" s="6" t="s">
        <v>216</v>
      </c>
      <c r="D32" s="6"/>
      <c r="E32" s="7"/>
      <c r="F32" s="5"/>
      <c r="G32" s="5" t="s">
        <v>242</v>
      </c>
      <c r="H32" s="5" t="s">
        <v>242</v>
      </c>
      <c r="I32" s="6"/>
    </row>
    <row r="33" spans="1:9" ht="17.25" customHeight="1" x14ac:dyDescent="0.15">
      <c r="A33" s="104" t="s">
        <v>534</v>
      </c>
      <c r="B33" s="6"/>
      <c r="C33" s="6" t="s">
        <v>466</v>
      </c>
      <c r="D33" s="6"/>
      <c r="E33" s="7"/>
      <c r="F33" s="5"/>
      <c r="G33" s="5" t="s">
        <v>240</v>
      </c>
      <c r="H33" s="5" t="s">
        <v>240</v>
      </c>
      <c r="I33" s="6"/>
    </row>
    <row r="34" spans="1:9" ht="17.25" customHeight="1" x14ac:dyDescent="0.15">
      <c r="A34" s="104" t="s">
        <v>483</v>
      </c>
      <c r="B34" s="6" t="s">
        <v>875</v>
      </c>
      <c r="C34" s="6" t="s">
        <v>217</v>
      </c>
      <c r="D34" s="6"/>
      <c r="E34" s="7"/>
      <c r="F34" s="5"/>
      <c r="G34" s="5" t="s">
        <v>242</v>
      </c>
      <c r="H34" s="5" t="s">
        <v>242</v>
      </c>
      <c r="I34" s="6"/>
    </row>
    <row r="35" spans="1:9" ht="17.25" customHeight="1" x14ac:dyDescent="0.15">
      <c r="A35" s="104" t="s">
        <v>534</v>
      </c>
      <c r="B35" s="6" t="s">
        <v>225</v>
      </c>
      <c r="C35" s="6" t="s">
        <v>218</v>
      </c>
      <c r="D35" s="6"/>
      <c r="E35" s="7"/>
      <c r="F35" s="5" t="s">
        <v>242</v>
      </c>
      <c r="G35" s="5"/>
      <c r="H35" s="5"/>
      <c r="I35" s="6"/>
    </row>
    <row r="36" spans="1:9" ht="17.25" customHeight="1" x14ac:dyDescent="0.15">
      <c r="A36" s="104" t="s">
        <v>534</v>
      </c>
      <c r="B36" s="6" t="s">
        <v>876</v>
      </c>
      <c r="C36" s="6" t="s">
        <v>218</v>
      </c>
      <c r="D36" s="6"/>
      <c r="E36" s="7"/>
      <c r="F36" s="5" t="s">
        <v>242</v>
      </c>
      <c r="G36" s="5"/>
      <c r="H36" s="5"/>
      <c r="I36" s="6"/>
    </row>
    <row r="37" spans="1:9" ht="17.25" customHeight="1" x14ac:dyDescent="0.15">
      <c r="A37" s="104" t="s">
        <v>534</v>
      </c>
      <c r="B37" s="6" t="s">
        <v>881</v>
      </c>
      <c r="C37" s="6" t="s">
        <v>219</v>
      </c>
      <c r="D37" s="6"/>
      <c r="E37" s="7"/>
      <c r="F37" s="5"/>
      <c r="G37" s="5" t="s">
        <v>215</v>
      </c>
      <c r="H37" s="5" t="s">
        <v>215</v>
      </c>
      <c r="I37" s="6"/>
    </row>
    <row r="38" spans="1:9" ht="17.25" customHeight="1" x14ac:dyDescent="0.15">
      <c r="A38" s="104" t="s">
        <v>535</v>
      </c>
      <c r="B38" s="6"/>
      <c r="C38" s="6" t="s">
        <v>467</v>
      </c>
      <c r="D38" s="6"/>
      <c r="E38" s="7"/>
      <c r="F38" s="5"/>
      <c r="G38" s="5" t="s">
        <v>240</v>
      </c>
      <c r="H38" s="5" t="s">
        <v>240</v>
      </c>
      <c r="I38" s="6"/>
    </row>
    <row r="39" spans="1:9" ht="17.25" customHeight="1" x14ac:dyDescent="0.15">
      <c r="A39" s="104" t="s">
        <v>535</v>
      </c>
      <c r="B39" s="6"/>
      <c r="C39" s="6" t="s">
        <v>158</v>
      </c>
      <c r="D39" s="6"/>
      <c r="E39" s="7"/>
      <c r="F39" s="5"/>
      <c r="G39" s="5" t="s">
        <v>240</v>
      </c>
      <c r="H39" s="5" t="s">
        <v>240</v>
      </c>
      <c r="I39" s="6"/>
    </row>
    <row r="40" spans="1:9" ht="17.25" customHeight="1" x14ac:dyDescent="0.15">
      <c r="A40" s="104" t="s">
        <v>483</v>
      </c>
      <c r="B40" s="6" t="s">
        <v>220</v>
      </c>
      <c r="C40" s="6" t="s">
        <v>1445</v>
      </c>
      <c r="D40" s="6"/>
      <c r="E40" s="7"/>
      <c r="F40" s="5"/>
      <c r="G40" s="5" t="s">
        <v>240</v>
      </c>
      <c r="H40" s="5" t="s">
        <v>240</v>
      </c>
      <c r="I40" s="6"/>
    </row>
    <row r="41" spans="1:9" ht="17.25" customHeight="1" x14ac:dyDescent="0.15">
      <c r="A41" s="104" t="s">
        <v>483</v>
      </c>
      <c r="B41" s="6" t="s">
        <v>221</v>
      </c>
      <c r="C41" s="6" t="s">
        <v>222</v>
      </c>
      <c r="D41" s="6"/>
      <c r="E41" s="7"/>
      <c r="F41" s="5"/>
      <c r="G41" s="5" t="s">
        <v>243</v>
      </c>
      <c r="H41" s="5" t="s">
        <v>243</v>
      </c>
      <c r="I41" s="6"/>
    </row>
    <row r="42" spans="1:9" ht="17.25" customHeight="1" x14ac:dyDescent="0.15">
      <c r="A42" s="104" t="s">
        <v>536</v>
      </c>
      <c r="B42" s="6" t="s">
        <v>223</v>
      </c>
      <c r="C42" s="6" t="s">
        <v>224</v>
      </c>
      <c r="D42" s="6"/>
      <c r="E42" s="7"/>
      <c r="F42" s="5"/>
      <c r="G42" s="5" t="s">
        <v>244</v>
      </c>
      <c r="H42" s="5"/>
      <c r="I42" s="6"/>
    </row>
    <row r="43" spans="1:9" ht="17.25" customHeight="1" x14ac:dyDescent="0.15">
      <c r="A43" s="104" t="s">
        <v>537</v>
      </c>
      <c r="B43" s="6" t="s">
        <v>225</v>
      </c>
      <c r="C43" s="6" t="s">
        <v>226</v>
      </c>
      <c r="D43" s="6"/>
      <c r="E43" s="7"/>
      <c r="F43" s="5"/>
      <c r="G43" s="5" t="s">
        <v>245</v>
      </c>
      <c r="H43" s="5"/>
      <c r="I43" s="6"/>
    </row>
    <row r="44" spans="1:9" ht="17.25" customHeight="1" x14ac:dyDescent="0.15">
      <c r="A44" s="104" t="s">
        <v>538</v>
      </c>
      <c r="B44" s="6"/>
      <c r="C44" s="6" t="s">
        <v>1311</v>
      </c>
      <c r="D44" s="6"/>
      <c r="E44" s="7"/>
      <c r="F44" s="5"/>
      <c r="G44" s="5" t="s">
        <v>539</v>
      </c>
      <c r="H44" s="5" t="s">
        <v>539</v>
      </c>
      <c r="I44" s="6"/>
    </row>
    <row r="45" spans="1:9" ht="17.25" customHeight="1" x14ac:dyDescent="0.15">
      <c r="A45" s="104" t="s">
        <v>483</v>
      </c>
      <c r="B45" s="6"/>
      <c r="C45" s="6" t="s">
        <v>468</v>
      </c>
      <c r="D45" s="6"/>
      <c r="E45" s="7"/>
      <c r="F45" s="5"/>
      <c r="G45" s="5" t="s">
        <v>539</v>
      </c>
      <c r="H45" s="5" t="s">
        <v>539</v>
      </c>
      <c r="I45" s="6" t="s">
        <v>469</v>
      </c>
    </row>
    <row r="46" spans="1:9" ht="17.25" customHeight="1" x14ac:dyDescent="0.15">
      <c r="A46" s="104" t="s">
        <v>483</v>
      </c>
      <c r="B46" s="6"/>
      <c r="C46" s="6" t="s">
        <v>470</v>
      </c>
      <c r="D46" s="6"/>
      <c r="E46" s="7"/>
      <c r="F46" s="5"/>
      <c r="G46" s="5" t="s">
        <v>539</v>
      </c>
      <c r="H46" s="5" t="s">
        <v>539</v>
      </c>
      <c r="I46" s="6" t="s">
        <v>469</v>
      </c>
    </row>
    <row r="47" spans="1:9" ht="17.25" customHeight="1" x14ac:dyDescent="0.15">
      <c r="A47" s="104" t="s">
        <v>483</v>
      </c>
      <c r="B47" s="6" t="s">
        <v>227</v>
      </c>
      <c r="C47" s="6" t="s">
        <v>228</v>
      </c>
      <c r="D47" s="6"/>
      <c r="E47" s="7"/>
      <c r="F47" s="5" t="s">
        <v>242</v>
      </c>
      <c r="G47" s="5"/>
      <c r="H47" s="5"/>
      <c r="I47" s="6"/>
    </row>
    <row r="48" spans="1:9" ht="17.25" customHeight="1" x14ac:dyDescent="0.15">
      <c r="A48" s="104" t="s">
        <v>461</v>
      </c>
      <c r="B48" s="6" t="s">
        <v>489</v>
      </c>
      <c r="C48" s="6" t="s">
        <v>1198</v>
      </c>
      <c r="D48" s="6"/>
      <c r="E48" s="7"/>
      <c r="F48" s="5" t="s">
        <v>215</v>
      </c>
      <c r="G48" s="5" t="s">
        <v>215</v>
      </c>
      <c r="H48" s="5" t="s">
        <v>215</v>
      </c>
      <c r="I48" s="6" t="s">
        <v>472</v>
      </c>
    </row>
    <row r="49" spans="1:9" ht="17.25" customHeight="1" x14ac:dyDescent="0.15">
      <c r="A49" s="104" t="s">
        <v>534</v>
      </c>
      <c r="B49" s="6" t="s">
        <v>489</v>
      </c>
      <c r="C49" s="6" t="s">
        <v>471</v>
      </c>
      <c r="D49" s="6"/>
      <c r="E49" s="7"/>
      <c r="F49" s="5" t="s">
        <v>242</v>
      </c>
      <c r="G49" s="5" t="s">
        <v>242</v>
      </c>
      <c r="H49" s="5" t="s">
        <v>242</v>
      </c>
      <c r="I49" s="6" t="s">
        <v>472</v>
      </c>
    </row>
    <row r="50" spans="1:9" ht="17.25" customHeight="1" x14ac:dyDescent="0.15">
      <c r="A50" s="104" t="s">
        <v>461</v>
      </c>
      <c r="B50" s="6" t="s">
        <v>227</v>
      </c>
      <c r="C50" s="6" t="s">
        <v>1444</v>
      </c>
      <c r="D50" s="6"/>
      <c r="E50" s="7"/>
      <c r="F50" s="564"/>
      <c r="G50" s="564"/>
      <c r="H50" s="564"/>
      <c r="I50" s="6"/>
    </row>
    <row r="51" spans="1:9" ht="17.25" customHeight="1" x14ac:dyDescent="0.15">
      <c r="A51" s="104" t="s">
        <v>540</v>
      </c>
      <c r="B51" s="6" t="s">
        <v>227</v>
      </c>
      <c r="C51" s="6" t="s">
        <v>229</v>
      </c>
      <c r="D51" s="6"/>
      <c r="E51" s="7"/>
      <c r="F51" s="5" t="s">
        <v>240</v>
      </c>
      <c r="G51" s="5"/>
      <c r="H51" s="5"/>
      <c r="I51" s="6"/>
    </row>
    <row r="52" spans="1:9" ht="17.25" customHeight="1" x14ac:dyDescent="0.15">
      <c r="A52" s="104" t="s">
        <v>483</v>
      </c>
      <c r="B52" s="6" t="s">
        <v>782</v>
      </c>
      <c r="C52" s="6" t="s">
        <v>230</v>
      </c>
      <c r="D52" s="6"/>
      <c r="E52" s="7">
        <v>39657</v>
      </c>
      <c r="F52" s="5" t="s">
        <v>246</v>
      </c>
      <c r="G52" s="5" t="s">
        <v>246</v>
      </c>
      <c r="H52" s="5"/>
      <c r="I52" s="6" t="s">
        <v>473</v>
      </c>
    </row>
    <row r="53" spans="1:9" ht="17.25" customHeight="1" x14ac:dyDescent="0.15">
      <c r="A53" s="104" t="s">
        <v>541</v>
      </c>
      <c r="B53" s="6" t="s">
        <v>783</v>
      </c>
      <c r="C53" s="6" t="s">
        <v>231</v>
      </c>
      <c r="D53" s="6"/>
      <c r="E53" s="7">
        <v>39657</v>
      </c>
      <c r="F53" s="5"/>
      <c r="G53" s="5" t="s">
        <v>246</v>
      </c>
      <c r="H53" s="5" t="s">
        <v>246</v>
      </c>
      <c r="I53" s="6" t="s">
        <v>474</v>
      </c>
    </row>
    <row r="54" spans="1:9" ht="17.25" customHeight="1" x14ac:dyDescent="0.15">
      <c r="A54" s="104" t="s">
        <v>542</v>
      </c>
      <c r="B54" s="6" t="s">
        <v>784</v>
      </c>
      <c r="C54" s="6" t="s">
        <v>232</v>
      </c>
      <c r="D54" s="6"/>
      <c r="E54" s="7">
        <v>39657</v>
      </c>
      <c r="F54" s="5"/>
      <c r="G54" s="5" t="s">
        <v>247</v>
      </c>
      <c r="H54" s="5" t="s">
        <v>247</v>
      </c>
      <c r="I54" s="6" t="s">
        <v>475</v>
      </c>
    </row>
    <row r="55" spans="1:9" ht="17.25" customHeight="1" x14ac:dyDescent="0.15">
      <c r="A55" s="104" t="s">
        <v>540</v>
      </c>
      <c r="B55" s="6" t="s">
        <v>785</v>
      </c>
      <c r="C55" s="6" t="s">
        <v>233</v>
      </c>
      <c r="D55" s="6"/>
      <c r="E55" s="7">
        <v>39657</v>
      </c>
      <c r="F55" s="5" t="s">
        <v>244</v>
      </c>
      <c r="G55" s="5" t="s">
        <v>244</v>
      </c>
      <c r="H55" s="5" t="s">
        <v>244</v>
      </c>
      <c r="I55" s="6"/>
    </row>
    <row r="56" spans="1:9" ht="17.25" customHeight="1" x14ac:dyDescent="0.15">
      <c r="A56" s="104" t="s">
        <v>537</v>
      </c>
      <c r="B56" s="6" t="s">
        <v>786</v>
      </c>
      <c r="C56" s="6" t="s">
        <v>234</v>
      </c>
      <c r="D56" s="6"/>
      <c r="E56" s="7">
        <v>39657</v>
      </c>
      <c r="F56" s="5" t="s">
        <v>244</v>
      </c>
      <c r="G56" s="5" t="s">
        <v>244</v>
      </c>
      <c r="H56" s="5" t="s">
        <v>244</v>
      </c>
      <c r="I56" s="6"/>
    </row>
    <row r="57" spans="1:9" ht="17.25" customHeight="1" x14ac:dyDescent="0.15">
      <c r="A57" s="104" t="s">
        <v>537</v>
      </c>
      <c r="B57" s="6" t="s">
        <v>787</v>
      </c>
      <c r="C57" s="6" t="s">
        <v>235</v>
      </c>
      <c r="D57" s="6"/>
      <c r="E57" s="7">
        <v>39630</v>
      </c>
      <c r="F57" s="5" t="s">
        <v>543</v>
      </c>
      <c r="G57" s="5" t="s">
        <v>543</v>
      </c>
      <c r="H57" s="5" t="s">
        <v>543</v>
      </c>
      <c r="I57" s="6" t="s">
        <v>476</v>
      </c>
    </row>
    <row r="58" spans="1:9" ht="17.25" customHeight="1" x14ac:dyDescent="0.15">
      <c r="A58" s="104" t="s">
        <v>544</v>
      </c>
      <c r="B58" s="6" t="s">
        <v>788</v>
      </c>
      <c r="C58" s="6" t="s">
        <v>236</v>
      </c>
      <c r="D58" s="6"/>
      <c r="E58" s="7"/>
      <c r="F58" s="5" t="s">
        <v>247</v>
      </c>
      <c r="G58" s="5"/>
      <c r="H58" s="5"/>
      <c r="I58" s="6"/>
    </row>
    <row r="59" spans="1:9" ht="17.25" customHeight="1" x14ac:dyDescent="0.15">
      <c r="A59" s="104" t="s">
        <v>540</v>
      </c>
      <c r="B59" s="6" t="s">
        <v>789</v>
      </c>
      <c r="C59" s="6" t="s">
        <v>237</v>
      </c>
      <c r="D59" s="6"/>
      <c r="E59" s="7"/>
      <c r="F59" s="5" t="s">
        <v>247</v>
      </c>
      <c r="G59" s="5"/>
      <c r="H59" s="5"/>
      <c r="I59" s="6"/>
    </row>
    <row r="60" spans="1:9" ht="17.25" customHeight="1" x14ac:dyDescent="0.15">
      <c r="A60" s="104" t="s">
        <v>540</v>
      </c>
      <c r="B60" s="6" t="s">
        <v>790</v>
      </c>
      <c r="C60" s="6" t="s">
        <v>238</v>
      </c>
      <c r="D60" s="6"/>
      <c r="E60" s="7"/>
      <c r="F60" s="5" t="s">
        <v>244</v>
      </c>
      <c r="G60" s="5"/>
      <c r="H60" s="5"/>
      <c r="I60" s="6"/>
    </row>
    <row r="61" spans="1:9" ht="17.25" customHeight="1" x14ac:dyDescent="0.15">
      <c r="A61" s="104" t="s">
        <v>537</v>
      </c>
      <c r="B61" s="6" t="s">
        <v>791</v>
      </c>
      <c r="C61" s="6" t="s">
        <v>239</v>
      </c>
      <c r="D61" s="6"/>
      <c r="E61" s="7">
        <v>39651</v>
      </c>
      <c r="F61" s="5"/>
      <c r="G61" s="5" t="s">
        <v>240</v>
      </c>
      <c r="H61" s="5" t="s">
        <v>240</v>
      </c>
      <c r="I61" s="6"/>
    </row>
    <row r="62" spans="1:9" ht="17.25" customHeight="1" x14ac:dyDescent="0.15">
      <c r="A62" s="104" t="s">
        <v>483</v>
      </c>
      <c r="B62" s="6" t="s">
        <v>792</v>
      </c>
      <c r="C62" s="6" t="s">
        <v>793</v>
      </c>
      <c r="D62" s="6"/>
      <c r="E62" s="7"/>
      <c r="F62" s="5"/>
      <c r="G62" s="5" t="s">
        <v>545</v>
      </c>
      <c r="H62" s="5" t="s">
        <v>545</v>
      </c>
      <c r="I62" s="6" t="s">
        <v>477</v>
      </c>
    </row>
    <row r="63" spans="1:9" ht="17.25" customHeight="1" x14ac:dyDescent="0.15">
      <c r="A63" s="104" t="s">
        <v>461</v>
      </c>
      <c r="B63" s="6" t="s">
        <v>794</v>
      </c>
      <c r="C63" s="6" t="s">
        <v>478</v>
      </c>
      <c r="D63" s="6"/>
      <c r="E63" s="7"/>
      <c r="F63" s="5" t="s">
        <v>546</v>
      </c>
      <c r="G63" s="5"/>
      <c r="H63" s="5"/>
      <c r="I63" s="6"/>
    </row>
    <row r="64" spans="1:9" ht="17.25" customHeight="1" x14ac:dyDescent="0.15">
      <c r="A64" s="104" t="s">
        <v>547</v>
      </c>
      <c r="B64" s="6" t="s">
        <v>795</v>
      </c>
      <c r="C64" s="6" t="s">
        <v>479</v>
      </c>
      <c r="D64" s="6"/>
      <c r="E64" s="7"/>
      <c r="F64" s="5" t="s">
        <v>240</v>
      </c>
      <c r="G64" s="5"/>
      <c r="H64" s="5"/>
      <c r="I64" s="6"/>
    </row>
    <row r="65" spans="1:9" ht="17.25" customHeight="1" x14ac:dyDescent="0.15">
      <c r="A65" s="104" t="s">
        <v>483</v>
      </c>
      <c r="B65" s="6" t="s">
        <v>757</v>
      </c>
      <c r="C65" s="6" t="s">
        <v>152</v>
      </c>
      <c r="D65" s="6"/>
      <c r="E65" s="7"/>
      <c r="F65" s="5" t="s">
        <v>240</v>
      </c>
      <c r="G65" s="5" t="s">
        <v>240</v>
      </c>
      <c r="H65" s="5" t="s">
        <v>240</v>
      </c>
      <c r="I65" s="6"/>
    </row>
    <row r="66" spans="1:9" ht="17.25" customHeight="1" x14ac:dyDescent="0.15">
      <c r="A66" s="104" t="s">
        <v>483</v>
      </c>
      <c r="B66" s="6" t="s">
        <v>758</v>
      </c>
      <c r="C66" s="6" t="s">
        <v>153</v>
      </c>
      <c r="D66" s="6"/>
      <c r="E66" s="7"/>
      <c r="F66" s="5" t="s">
        <v>240</v>
      </c>
      <c r="G66" s="5"/>
      <c r="H66" s="5"/>
      <c r="I66" s="6"/>
    </row>
    <row r="67" spans="1:9" x14ac:dyDescent="0.15">
      <c r="B67" s="2" t="s">
        <v>480</v>
      </c>
    </row>
  </sheetData>
  <mergeCells count="9">
    <mergeCell ref="B2:I2"/>
    <mergeCell ref="F9:H9"/>
    <mergeCell ref="A15:A16"/>
    <mergeCell ref="I15:I16"/>
    <mergeCell ref="B15:B16"/>
    <mergeCell ref="C15:C16"/>
    <mergeCell ref="D15:D16"/>
    <mergeCell ref="E15:E16"/>
    <mergeCell ref="F15:H15"/>
  </mergeCells>
  <phoneticPr fontId="2"/>
  <pageMargins left="0.39370078740157483" right="0.39370078740157483" top="0.98425196850393704" bottom="0.39370078740157483" header="0.51181102362204722" footer="0.51181102362204722"/>
  <pageSetup paperSize="9" scale="71"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59"/>
  <sheetViews>
    <sheetView view="pageBreakPreview" zoomScale="86" zoomScaleNormal="100" workbookViewId="0">
      <selection activeCell="G45" sqref="G45:I47"/>
    </sheetView>
  </sheetViews>
  <sheetFormatPr defaultRowHeight="13.5" x14ac:dyDescent="0.15"/>
  <cols>
    <col min="1" max="7" width="9" style="291"/>
    <col min="8" max="8" width="14.625" style="291" customWidth="1"/>
    <col min="9" max="9" width="5.625" style="291" customWidth="1"/>
    <col min="10" max="16384" width="9" style="291"/>
  </cols>
  <sheetData>
    <row r="1" spans="1:9" x14ac:dyDescent="0.15">
      <c r="A1" s="627" t="s">
        <v>872</v>
      </c>
      <c r="B1" s="628"/>
      <c r="C1" s="327"/>
      <c r="D1" s="290"/>
      <c r="E1" s="290"/>
      <c r="F1" s="290"/>
      <c r="G1" s="632" t="s">
        <v>1218</v>
      </c>
      <c r="H1" s="632"/>
      <c r="I1" s="632"/>
    </row>
    <row r="2" spans="1:9" x14ac:dyDescent="0.15">
      <c r="A2" s="629"/>
      <c r="B2" s="630"/>
      <c r="C2" s="327"/>
      <c r="D2" s="290"/>
      <c r="E2" s="290"/>
      <c r="F2" s="290"/>
      <c r="G2" s="290"/>
      <c r="H2" s="290"/>
      <c r="I2" s="290"/>
    </row>
    <row r="3" spans="1:9" x14ac:dyDescent="0.15">
      <c r="A3" s="290"/>
      <c r="B3" s="290"/>
      <c r="C3" s="290"/>
      <c r="D3" s="290"/>
      <c r="E3" s="290"/>
      <c r="F3" s="290"/>
      <c r="G3" s="290"/>
      <c r="H3" s="290"/>
      <c r="I3" s="290"/>
    </row>
    <row r="4" spans="1:9" ht="17.25" x14ac:dyDescent="0.2">
      <c r="A4" s="292" t="s">
        <v>33</v>
      </c>
      <c r="B4" s="290"/>
      <c r="C4" s="290"/>
      <c r="D4" s="290"/>
      <c r="E4" s="290"/>
      <c r="F4" s="290"/>
      <c r="G4" s="290"/>
      <c r="H4" s="290"/>
      <c r="I4" s="290"/>
    </row>
    <row r="5" spans="1:9" x14ac:dyDescent="0.15">
      <c r="A5" s="290"/>
      <c r="B5" s="290"/>
      <c r="C5" s="290"/>
      <c r="D5" s="290"/>
      <c r="E5" s="290"/>
      <c r="F5" s="290"/>
      <c r="G5" s="290"/>
      <c r="H5" s="290"/>
      <c r="I5" s="290"/>
    </row>
    <row r="6" spans="1:9" x14ac:dyDescent="0.15">
      <c r="A6" s="290"/>
      <c r="B6" s="290"/>
      <c r="C6" s="290"/>
      <c r="D6" s="290" t="s">
        <v>34</v>
      </c>
      <c r="E6" s="290"/>
      <c r="F6" s="293"/>
      <c r="G6" s="293"/>
      <c r="H6" s="293"/>
      <c r="I6" s="290"/>
    </row>
    <row r="7" spans="1:9" ht="18" customHeight="1" x14ac:dyDescent="0.15">
      <c r="A7" s="290"/>
      <c r="B7" s="290"/>
      <c r="C7" s="290"/>
      <c r="D7" s="290"/>
      <c r="E7" s="294" t="s">
        <v>35</v>
      </c>
      <c r="F7" s="658" t="str">
        <f>IF(基礎データ入力!E16="","",基礎データ入力!E16)</f>
        <v/>
      </c>
      <c r="G7" s="658"/>
      <c r="H7" s="658"/>
      <c r="I7" s="295"/>
    </row>
    <row r="8" spans="1:9" ht="18" customHeight="1" x14ac:dyDescent="0.15">
      <c r="A8" s="290"/>
      <c r="B8" s="290"/>
      <c r="C8" s="290"/>
      <c r="D8" s="290"/>
      <c r="E8" s="294"/>
      <c r="F8" s="659" t="str">
        <f>IF(基礎データ入力!E7="","",基礎データ入力!E7&amp;"　作業所")</f>
        <v/>
      </c>
      <c r="G8" s="659"/>
      <c r="H8" s="659"/>
      <c r="I8" s="296"/>
    </row>
    <row r="9" spans="1:9" ht="18" customHeight="1" x14ac:dyDescent="0.15">
      <c r="A9" s="290"/>
      <c r="B9" s="290"/>
      <c r="C9" s="290"/>
      <c r="D9" s="290"/>
      <c r="E9" s="294" t="s">
        <v>36</v>
      </c>
      <c r="F9" s="660"/>
      <c r="G9" s="660"/>
      <c r="H9" s="660"/>
      <c r="I9" s="295"/>
    </row>
    <row r="10" spans="1:9" x14ac:dyDescent="0.15">
      <c r="A10" s="290"/>
      <c r="B10" s="290"/>
      <c r="C10" s="290"/>
      <c r="D10" s="290"/>
      <c r="E10" s="294"/>
      <c r="F10" s="290"/>
      <c r="G10" s="290"/>
      <c r="H10" s="290"/>
      <c r="I10" s="290"/>
    </row>
    <row r="11" spans="1:9" x14ac:dyDescent="0.15">
      <c r="A11" s="290"/>
      <c r="B11" s="290"/>
      <c r="C11" s="290"/>
      <c r="D11" s="290"/>
      <c r="E11" s="290"/>
      <c r="F11" s="290"/>
      <c r="G11" s="290"/>
      <c r="H11" s="290"/>
      <c r="I11" s="290"/>
    </row>
    <row r="12" spans="1:9" ht="21" x14ac:dyDescent="0.2">
      <c r="A12" s="657" t="s">
        <v>69</v>
      </c>
      <c r="B12" s="657"/>
      <c r="C12" s="657"/>
      <c r="D12" s="657"/>
      <c r="E12" s="657"/>
      <c r="F12" s="657"/>
      <c r="G12" s="657"/>
      <c r="H12" s="657"/>
      <c r="I12" s="657"/>
    </row>
    <row r="13" spans="1:9" x14ac:dyDescent="0.15">
      <c r="A13" s="290"/>
      <c r="B13" s="290"/>
      <c r="C13" s="290"/>
      <c r="D13" s="290"/>
      <c r="E13" s="290"/>
      <c r="F13" s="290"/>
      <c r="G13" s="290"/>
      <c r="H13" s="290"/>
      <c r="I13" s="290"/>
    </row>
    <row r="14" spans="1:9" x14ac:dyDescent="0.15">
      <c r="A14" s="290"/>
      <c r="B14" s="290"/>
      <c r="C14" s="290"/>
      <c r="D14" s="290"/>
      <c r="E14" s="290"/>
      <c r="F14" s="290"/>
      <c r="G14" s="290"/>
      <c r="H14" s="290"/>
      <c r="I14" s="290"/>
    </row>
    <row r="15" spans="1:9" s="297" customFormat="1" ht="16.5" customHeight="1" x14ac:dyDescent="0.15">
      <c r="A15" s="631" t="s">
        <v>890</v>
      </c>
      <c r="B15" s="631"/>
      <c r="C15" s="631"/>
      <c r="D15" s="631"/>
      <c r="E15" s="631"/>
      <c r="F15" s="631"/>
      <c r="G15" s="631"/>
      <c r="H15" s="631"/>
      <c r="I15" s="631"/>
    </row>
    <row r="16" spans="1:9" s="297" customFormat="1" ht="16.5" customHeight="1" x14ac:dyDescent="0.15">
      <c r="A16" s="631" t="s">
        <v>37</v>
      </c>
      <c r="B16" s="631"/>
      <c r="C16" s="631"/>
      <c r="D16" s="631"/>
      <c r="E16" s="631"/>
      <c r="F16" s="631"/>
      <c r="G16" s="631"/>
      <c r="H16" s="631"/>
      <c r="I16" s="631"/>
    </row>
    <row r="17" spans="1:9" s="297" customFormat="1" ht="16.5" customHeight="1" x14ac:dyDescent="0.15">
      <c r="A17" s="631" t="s">
        <v>45</v>
      </c>
      <c r="B17" s="631"/>
      <c r="C17" s="631"/>
      <c r="D17" s="631"/>
      <c r="E17" s="631"/>
      <c r="F17" s="631"/>
      <c r="G17" s="631"/>
      <c r="H17" s="631"/>
      <c r="I17" s="631"/>
    </row>
    <row r="18" spans="1:9" s="297" customFormat="1" ht="16.5" customHeight="1" x14ac:dyDescent="0.15">
      <c r="A18" s="631" t="s">
        <v>46</v>
      </c>
      <c r="B18" s="631"/>
      <c r="C18" s="631"/>
      <c r="D18" s="631"/>
      <c r="E18" s="631"/>
      <c r="F18" s="631"/>
      <c r="G18" s="631"/>
      <c r="H18" s="631"/>
      <c r="I18" s="631"/>
    </row>
    <row r="19" spans="1:9" s="297" customFormat="1" ht="16.5" customHeight="1" x14ac:dyDescent="0.15">
      <c r="A19" s="631" t="s">
        <v>47</v>
      </c>
      <c r="B19" s="631"/>
      <c r="C19" s="631"/>
      <c r="D19" s="631"/>
      <c r="E19" s="631"/>
      <c r="F19" s="631"/>
      <c r="G19" s="631"/>
      <c r="H19" s="631"/>
      <c r="I19" s="631"/>
    </row>
    <row r="20" spans="1:9" s="297" customFormat="1" ht="16.5" customHeight="1" x14ac:dyDescent="0.15">
      <c r="A20" s="631" t="s">
        <v>48</v>
      </c>
      <c r="B20" s="631"/>
      <c r="C20" s="631"/>
      <c r="D20" s="631"/>
      <c r="E20" s="631"/>
      <c r="F20" s="631"/>
      <c r="G20" s="631"/>
      <c r="H20" s="631"/>
      <c r="I20" s="631"/>
    </row>
    <row r="21" spans="1:9" s="297" customFormat="1" ht="16.5" customHeight="1" x14ac:dyDescent="0.15">
      <c r="A21" s="631" t="s">
        <v>49</v>
      </c>
      <c r="B21" s="631"/>
      <c r="C21" s="631"/>
      <c r="D21" s="631"/>
      <c r="E21" s="631"/>
      <c r="F21" s="631"/>
      <c r="G21" s="631"/>
      <c r="H21" s="631"/>
      <c r="I21" s="631"/>
    </row>
    <row r="22" spans="1:9" s="297" customFormat="1" ht="16.5" customHeight="1" x14ac:dyDescent="0.15">
      <c r="A22" s="631" t="s">
        <v>50</v>
      </c>
      <c r="B22" s="631"/>
      <c r="C22" s="631"/>
      <c r="D22" s="631"/>
      <c r="E22" s="631"/>
      <c r="F22" s="631"/>
      <c r="G22" s="631"/>
      <c r="H22" s="631"/>
      <c r="I22" s="631"/>
    </row>
    <row r="23" spans="1:9" s="297" customFormat="1" ht="16.5" customHeight="1" x14ac:dyDescent="0.15">
      <c r="A23" s="631" t="s">
        <v>51</v>
      </c>
      <c r="B23" s="631"/>
      <c r="C23" s="631"/>
      <c r="D23" s="631"/>
      <c r="E23" s="631"/>
      <c r="F23" s="631"/>
      <c r="G23" s="631"/>
      <c r="H23" s="631"/>
      <c r="I23" s="631"/>
    </row>
    <row r="24" spans="1:9" s="297" customFormat="1" ht="16.5" customHeight="1" x14ac:dyDescent="0.15">
      <c r="A24" s="631" t="s">
        <v>52</v>
      </c>
      <c r="B24" s="631"/>
      <c r="C24" s="631"/>
      <c r="D24" s="631"/>
      <c r="E24" s="631"/>
      <c r="F24" s="631"/>
      <c r="G24" s="631"/>
      <c r="H24" s="631"/>
      <c r="I24" s="631"/>
    </row>
    <row r="25" spans="1:9" s="297" customFormat="1" ht="16.5" customHeight="1" x14ac:dyDescent="0.15">
      <c r="A25" s="631" t="s">
        <v>53</v>
      </c>
      <c r="B25" s="631"/>
      <c r="C25" s="631"/>
      <c r="D25" s="631"/>
      <c r="E25" s="631"/>
      <c r="F25" s="631"/>
      <c r="G25" s="631"/>
      <c r="H25" s="631"/>
      <c r="I25" s="631"/>
    </row>
    <row r="26" spans="1:9" s="297" customFormat="1" ht="16.5" customHeight="1" x14ac:dyDescent="0.15">
      <c r="A26" s="631" t="s">
        <v>67</v>
      </c>
      <c r="B26" s="631"/>
      <c r="C26" s="631"/>
      <c r="D26" s="631"/>
      <c r="E26" s="631"/>
      <c r="F26" s="631"/>
      <c r="G26" s="631"/>
      <c r="H26" s="631"/>
      <c r="I26" s="631"/>
    </row>
    <row r="27" spans="1:9" s="297" customFormat="1" ht="16.5" customHeight="1" x14ac:dyDescent="0.15">
      <c r="A27" s="631" t="s">
        <v>891</v>
      </c>
      <c r="B27" s="631"/>
      <c r="C27" s="631"/>
      <c r="D27" s="631"/>
      <c r="E27" s="631"/>
      <c r="F27" s="631"/>
      <c r="G27" s="631"/>
      <c r="H27" s="631"/>
      <c r="I27" s="631"/>
    </row>
    <row r="28" spans="1:9" s="297" customFormat="1" ht="16.5" customHeight="1" x14ac:dyDescent="0.15">
      <c r="A28" s="631" t="s">
        <v>892</v>
      </c>
      <c r="B28" s="631"/>
      <c r="C28" s="631"/>
      <c r="D28" s="631"/>
      <c r="E28" s="631"/>
      <c r="F28" s="631"/>
      <c r="G28" s="631"/>
      <c r="H28" s="631"/>
      <c r="I28" s="631"/>
    </row>
    <row r="29" spans="1:9" s="297" customFormat="1" ht="16.5" customHeight="1" x14ac:dyDescent="0.15">
      <c r="A29" s="631" t="s">
        <v>54</v>
      </c>
      <c r="B29" s="631"/>
      <c r="C29" s="631"/>
      <c r="D29" s="631"/>
      <c r="E29" s="631"/>
      <c r="F29" s="631"/>
      <c r="G29" s="631"/>
      <c r="H29" s="631"/>
      <c r="I29" s="631"/>
    </row>
    <row r="30" spans="1:9" s="297" customFormat="1" ht="16.5" customHeight="1" x14ac:dyDescent="0.15">
      <c r="A30" s="631" t="s">
        <v>55</v>
      </c>
      <c r="B30" s="631"/>
      <c r="C30" s="631"/>
      <c r="D30" s="631"/>
      <c r="E30" s="631"/>
      <c r="F30" s="631"/>
      <c r="G30" s="631"/>
      <c r="H30" s="631"/>
      <c r="I30" s="631"/>
    </row>
    <row r="31" spans="1:9" s="297" customFormat="1" ht="16.5" customHeight="1" x14ac:dyDescent="0.15">
      <c r="A31" s="631" t="s">
        <v>56</v>
      </c>
      <c r="B31" s="631"/>
      <c r="C31" s="631"/>
      <c r="D31" s="631"/>
      <c r="E31" s="631"/>
      <c r="F31" s="631"/>
      <c r="G31" s="631"/>
      <c r="H31" s="631"/>
      <c r="I31" s="631"/>
    </row>
    <row r="32" spans="1:9" s="297" customFormat="1" ht="16.5" customHeight="1" x14ac:dyDescent="0.15">
      <c r="A32" s="631" t="s">
        <v>57</v>
      </c>
      <c r="B32" s="631"/>
      <c r="C32" s="631"/>
      <c r="D32" s="631"/>
      <c r="E32" s="631"/>
      <c r="F32" s="631"/>
      <c r="G32" s="631"/>
      <c r="H32" s="631"/>
      <c r="I32" s="631"/>
    </row>
    <row r="33" spans="1:9" s="297" customFormat="1" ht="16.5" customHeight="1" x14ac:dyDescent="0.15">
      <c r="A33" s="631"/>
      <c r="B33" s="631"/>
      <c r="C33" s="631"/>
      <c r="D33" s="631"/>
      <c r="E33" s="631"/>
      <c r="F33" s="631"/>
      <c r="G33" s="631"/>
      <c r="H33" s="631"/>
      <c r="I33" s="631"/>
    </row>
    <row r="34" spans="1:9" s="297" customFormat="1" ht="16.5" customHeight="1" x14ac:dyDescent="0.15">
      <c r="A34" s="631" t="s">
        <v>58</v>
      </c>
      <c r="B34" s="631"/>
      <c r="C34" s="631"/>
      <c r="D34" s="631"/>
      <c r="E34" s="631"/>
      <c r="F34" s="631"/>
      <c r="G34" s="631"/>
      <c r="H34" s="631"/>
      <c r="I34" s="631"/>
    </row>
    <row r="35" spans="1:9" x14ac:dyDescent="0.15">
      <c r="A35" s="290"/>
      <c r="B35" s="290"/>
      <c r="C35" s="290"/>
      <c r="D35" s="290"/>
      <c r="E35" s="290"/>
      <c r="F35" s="290"/>
      <c r="G35" s="290"/>
      <c r="H35" s="290"/>
      <c r="I35" s="290"/>
    </row>
    <row r="36" spans="1:9" x14ac:dyDescent="0.15">
      <c r="A36" s="642" t="s">
        <v>59</v>
      </c>
      <c r="B36" s="643"/>
      <c r="C36" s="648" t="str">
        <f>IF(基礎データ入力!E16="","",基礎データ入力!E16)</f>
        <v/>
      </c>
      <c r="D36" s="649"/>
      <c r="E36" s="649"/>
      <c r="F36" s="649"/>
      <c r="G36" s="649"/>
      <c r="H36" s="649"/>
      <c r="I36" s="650"/>
    </row>
    <row r="37" spans="1:9" x14ac:dyDescent="0.15">
      <c r="A37" s="644"/>
      <c r="B37" s="645"/>
      <c r="C37" s="651"/>
      <c r="D37" s="652"/>
      <c r="E37" s="652"/>
      <c r="F37" s="652"/>
      <c r="G37" s="652"/>
      <c r="H37" s="652"/>
      <c r="I37" s="653"/>
    </row>
    <row r="38" spans="1:9" x14ac:dyDescent="0.15">
      <c r="A38" s="646"/>
      <c r="B38" s="647"/>
      <c r="C38" s="654"/>
      <c r="D38" s="655"/>
      <c r="E38" s="655"/>
      <c r="F38" s="655"/>
      <c r="G38" s="655"/>
      <c r="H38" s="655"/>
      <c r="I38" s="656"/>
    </row>
    <row r="39" spans="1:9" x14ac:dyDescent="0.15">
      <c r="A39" s="642" t="s">
        <v>60</v>
      </c>
      <c r="B39" s="643"/>
      <c r="C39" s="648" t="str">
        <f>IF(基礎データ入力!E14="","",基礎データ入力!E14)</f>
        <v/>
      </c>
      <c r="D39" s="649"/>
      <c r="E39" s="649"/>
      <c r="F39" s="649"/>
      <c r="G39" s="649"/>
      <c r="H39" s="649"/>
      <c r="I39" s="650"/>
    </row>
    <row r="40" spans="1:9" x14ac:dyDescent="0.15">
      <c r="A40" s="644"/>
      <c r="B40" s="645"/>
      <c r="C40" s="651"/>
      <c r="D40" s="652"/>
      <c r="E40" s="652"/>
      <c r="F40" s="652"/>
      <c r="G40" s="652"/>
      <c r="H40" s="652"/>
      <c r="I40" s="653"/>
    </row>
    <row r="41" spans="1:9" x14ac:dyDescent="0.15">
      <c r="A41" s="646"/>
      <c r="B41" s="647"/>
      <c r="C41" s="654"/>
      <c r="D41" s="655"/>
      <c r="E41" s="655"/>
      <c r="F41" s="655"/>
      <c r="G41" s="655"/>
      <c r="H41" s="655"/>
      <c r="I41" s="656"/>
    </row>
    <row r="42" spans="1:9" x14ac:dyDescent="0.15">
      <c r="A42" s="642" t="s">
        <v>61</v>
      </c>
      <c r="B42" s="643"/>
      <c r="C42" s="648" t="str">
        <f>IF(基礎データ入力!E7="","",基礎データ入力!E7)</f>
        <v/>
      </c>
      <c r="D42" s="649"/>
      <c r="E42" s="649"/>
      <c r="F42" s="649"/>
      <c r="G42" s="649"/>
      <c r="H42" s="649"/>
      <c r="I42" s="650"/>
    </row>
    <row r="43" spans="1:9" x14ac:dyDescent="0.15">
      <c r="A43" s="644"/>
      <c r="B43" s="645"/>
      <c r="C43" s="651"/>
      <c r="D43" s="652"/>
      <c r="E43" s="652"/>
      <c r="F43" s="652"/>
      <c r="G43" s="652"/>
      <c r="H43" s="652"/>
      <c r="I43" s="653"/>
    </row>
    <row r="44" spans="1:9" x14ac:dyDescent="0.15">
      <c r="A44" s="646"/>
      <c r="B44" s="647"/>
      <c r="C44" s="654"/>
      <c r="D44" s="655"/>
      <c r="E44" s="655"/>
      <c r="F44" s="655"/>
      <c r="G44" s="655"/>
      <c r="H44" s="655"/>
      <c r="I44" s="656"/>
    </row>
    <row r="45" spans="1:9" x14ac:dyDescent="0.15">
      <c r="A45" s="642" t="s">
        <v>68</v>
      </c>
      <c r="B45" s="643"/>
      <c r="C45" s="648" t="str">
        <f>IF(基礎データ入力!E20="","",基礎データ入力!E20)</f>
        <v/>
      </c>
      <c r="D45" s="649"/>
      <c r="E45" s="650"/>
      <c r="F45" s="298" t="s">
        <v>62</v>
      </c>
      <c r="G45" s="633" t="s">
        <v>811</v>
      </c>
      <c r="H45" s="634"/>
      <c r="I45" s="635"/>
    </row>
    <row r="46" spans="1:9" x14ac:dyDescent="0.15">
      <c r="A46" s="644"/>
      <c r="B46" s="645"/>
      <c r="C46" s="651"/>
      <c r="D46" s="652"/>
      <c r="E46" s="653"/>
      <c r="F46" s="299" t="s">
        <v>63</v>
      </c>
      <c r="G46" s="636"/>
      <c r="H46" s="637"/>
      <c r="I46" s="638"/>
    </row>
    <row r="47" spans="1:9" x14ac:dyDescent="0.15">
      <c r="A47" s="646"/>
      <c r="B47" s="647"/>
      <c r="C47" s="654"/>
      <c r="D47" s="655"/>
      <c r="E47" s="656"/>
      <c r="F47" s="300" t="s">
        <v>64</v>
      </c>
      <c r="G47" s="639"/>
      <c r="H47" s="640"/>
      <c r="I47" s="641"/>
    </row>
    <row r="48" spans="1:9" x14ac:dyDescent="0.15">
      <c r="A48" s="301"/>
      <c r="B48" s="301"/>
      <c r="C48" s="290"/>
      <c r="D48" s="290"/>
      <c r="E48" s="290"/>
      <c r="F48" s="290"/>
      <c r="G48" s="290"/>
      <c r="H48" s="290"/>
      <c r="I48" s="290"/>
    </row>
    <row r="49" spans="1:9" ht="13.5" customHeight="1" x14ac:dyDescent="0.15">
      <c r="A49" s="642" t="s">
        <v>65</v>
      </c>
      <c r="B49" s="643"/>
      <c r="C49" s="667" t="str">
        <f>IF(基礎データ入力!E7="","",基礎データ入力!E7&amp;" 作業所")</f>
        <v/>
      </c>
      <c r="D49" s="668"/>
      <c r="E49" s="668"/>
      <c r="F49" s="668"/>
      <c r="G49" s="668"/>
      <c r="H49" s="668"/>
      <c r="I49" s="669"/>
    </row>
    <row r="50" spans="1:9" ht="13.5" customHeight="1" x14ac:dyDescent="0.15">
      <c r="A50" s="644"/>
      <c r="B50" s="645"/>
      <c r="C50" s="661"/>
      <c r="D50" s="662"/>
      <c r="E50" s="662"/>
      <c r="F50" s="662"/>
      <c r="G50" s="662"/>
      <c r="H50" s="662"/>
      <c r="I50" s="663"/>
    </row>
    <row r="51" spans="1:9" ht="13.5" customHeight="1" x14ac:dyDescent="0.15">
      <c r="A51" s="644" t="s">
        <v>66</v>
      </c>
      <c r="B51" s="645"/>
      <c r="C51" s="661" t="str">
        <f>IF(基礎データ入力!E22="","",基礎データ入力!E22)</f>
        <v/>
      </c>
      <c r="D51" s="662"/>
      <c r="E51" s="662"/>
      <c r="F51" s="662"/>
      <c r="G51" s="662"/>
      <c r="H51" s="662"/>
      <c r="I51" s="663"/>
    </row>
    <row r="52" spans="1:9" ht="13.5" customHeight="1" x14ac:dyDescent="0.15">
      <c r="A52" s="646"/>
      <c r="B52" s="647"/>
      <c r="C52" s="664"/>
      <c r="D52" s="665"/>
      <c r="E52" s="665"/>
      <c r="F52" s="665"/>
      <c r="G52" s="665"/>
      <c r="H52" s="665"/>
      <c r="I52" s="666"/>
    </row>
    <row r="57" spans="1:9" x14ac:dyDescent="0.15">
      <c r="G57" s="302"/>
    </row>
    <row r="58" spans="1:9" x14ac:dyDescent="0.15">
      <c r="G58" s="302" t="s">
        <v>811</v>
      </c>
    </row>
    <row r="59" spans="1:9" x14ac:dyDescent="0.15">
      <c r="G59" s="302" t="s">
        <v>812</v>
      </c>
    </row>
  </sheetData>
  <mergeCells count="38">
    <mergeCell ref="A49:B50"/>
    <mergeCell ref="A51:B52"/>
    <mergeCell ref="A45:B47"/>
    <mergeCell ref="C45:E47"/>
    <mergeCell ref="C51:I52"/>
    <mergeCell ref="C49:I50"/>
    <mergeCell ref="A18:I18"/>
    <mergeCell ref="A31:I31"/>
    <mergeCell ref="A32:I32"/>
    <mergeCell ref="A33:I33"/>
    <mergeCell ref="A34:I34"/>
    <mergeCell ref="A30:I30"/>
    <mergeCell ref="A21:I21"/>
    <mergeCell ref="A22:I22"/>
    <mergeCell ref="G45:I47"/>
    <mergeCell ref="A39:B41"/>
    <mergeCell ref="C39:I41"/>
    <mergeCell ref="A42:B44"/>
    <mergeCell ref="C42:I44"/>
    <mergeCell ref="A36:B38"/>
    <mergeCell ref="C36:I38"/>
    <mergeCell ref="A27:I27"/>
    <mergeCell ref="A1:B2"/>
    <mergeCell ref="A28:I28"/>
    <mergeCell ref="A29:I29"/>
    <mergeCell ref="A19:I19"/>
    <mergeCell ref="A20:I20"/>
    <mergeCell ref="A23:I23"/>
    <mergeCell ref="A24:I24"/>
    <mergeCell ref="A25:I25"/>
    <mergeCell ref="A26:I26"/>
    <mergeCell ref="G1:I1"/>
    <mergeCell ref="A12:I12"/>
    <mergeCell ref="F7:H7"/>
    <mergeCell ref="F8:H9"/>
    <mergeCell ref="A15:I15"/>
    <mergeCell ref="A16:I16"/>
    <mergeCell ref="A17:I17"/>
  </mergeCells>
  <phoneticPr fontId="2"/>
  <dataValidations count="1">
    <dataValidation type="list" allowBlank="1" showInputMessage="1" showErrorMessage="1" sqref="G45:I47" xr:uid="{00000000-0002-0000-0300-000000000000}">
      <formula1>$G$57:$G$59</formula1>
    </dataValidation>
  </dataValidations>
  <printOptions horizontalCentered="1"/>
  <pageMargins left="0.98425196850393704" right="0.98425196850393704" top="0.98425196850393704" bottom="0.39370078740157483"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8"/>
  <sheetViews>
    <sheetView view="pageLayout" zoomScaleNormal="100" workbookViewId="0">
      <selection activeCell="G16" sqref="G16"/>
    </sheetView>
  </sheetViews>
  <sheetFormatPr defaultRowHeight="13.5" x14ac:dyDescent="0.15"/>
  <cols>
    <col min="1" max="1" width="10.25" style="304" customWidth="1"/>
    <col min="2" max="2" width="13.125" style="304" bestFit="1" customWidth="1"/>
    <col min="3" max="8" width="10.25" style="304" customWidth="1"/>
    <col min="9" max="16384" width="9" style="304"/>
  </cols>
  <sheetData>
    <row r="1" spans="1:8" x14ac:dyDescent="0.15">
      <c r="A1" s="303"/>
      <c r="B1" s="303"/>
      <c r="C1" s="303"/>
      <c r="D1" s="303"/>
      <c r="E1" s="303"/>
      <c r="F1" s="303"/>
      <c r="G1" s="303"/>
      <c r="H1" s="303"/>
    </row>
    <row r="2" spans="1:8" x14ac:dyDescent="0.15">
      <c r="A2" s="303"/>
      <c r="B2" s="303"/>
      <c r="C2" s="303"/>
      <c r="D2" s="303"/>
      <c r="E2" s="303"/>
      <c r="F2" s="303"/>
      <c r="G2" s="303"/>
      <c r="H2" s="303"/>
    </row>
    <row r="3" spans="1:8" x14ac:dyDescent="0.15">
      <c r="A3" s="303"/>
      <c r="B3" s="303"/>
      <c r="C3" s="303"/>
      <c r="D3" s="303"/>
      <c r="E3" s="303"/>
      <c r="F3" s="303"/>
      <c r="G3" s="303"/>
      <c r="H3" s="303"/>
    </row>
    <row r="4" spans="1:8" x14ac:dyDescent="0.15">
      <c r="A4" s="303"/>
      <c r="B4" s="303"/>
      <c r="C4" s="303"/>
      <c r="D4" s="303"/>
      <c r="E4" s="303"/>
      <c r="F4" s="303"/>
      <c r="G4" s="303"/>
      <c r="H4" s="303"/>
    </row>
    <row r="5" spans="1:8" x14ac:dyDescent="0.15">
      <c r="A5" s="303"/>
      <c r="B5" s="303"/>
      <c r="C5" s="303"/>
      <c r="D5" s="303"/>
      <c r="E5" s="303"/>
      <c r="F5" s="303"/>
      <c r="G5" s="303"/>
      <c r="H5" s="303"/>
    </row>
    <row r="6" spans="1:8" x14ac:dyDescent="0.15">
      <c r="A6" s="303"/>
      <c r="B6" s="303"/>
      <c r="C6" s="303"/>
      <c r="D6" s="303"/>
      <c r="E6" s="303"/>
      <c r="F6" s="303"/>
      <c r="G6" s="303"/>
      <c r="H6" s="303"/>
    </row>
    <row r="7" spans="1:8" x14ac:dyDescent="0.15">
      <c r="A7" s="303"/>
      <c r="B7" s="303"/>
      <c r="C7" s="303"/>
      <c r="D7" s="303"/>
      <c r="E7" s="303"/>
      <c r="F7" s="303"/>
      <c r="G7" s="303"/>
      <c r="H7" s="303"/>
    </row>
    <row r="8" spans="1:8" x14ac:dyDescent="0.15">
      <c r="A8" s="303"/>
      <c r="B8" s="303"/>
      <c r="C8" s="303"/>
      <c r="D8" s="303"/>
      <c r="E8" s="303"/>
      <c r="F8" s="303"/>
      <c r="G8" s="303"/>
      <c r="H8" s="303"/>
    </row>
    <row r="9" spans="1:8" x14ac:dyDescent="0.15">
      <c r="A9" s="303"/>
      <c r="B9" s="303"/>
      <c r="C9" s="303"/>
      <c r="D9" s="303"/>
      <c r="E9" s="303"/>
      <c r="F9" s="303"/>
      <c r="G9" s="303"/>
      <c r="H9" s="303"/>
    </row>
    <row r="10" spans="1:8" x14ac:dyDescent="0.15">
      <c r="A10" s="303"/>
      <c r="B10" s="303"/>
      <c r="C10" s="303"/>
      <c r="D10" s="303"/>
      <c r="E10" s="303"/>
      <c r="F10" s="303"/>
      <c r="G10" s="303"/>
      <c r="H10" s="303"/>
    </row>
    <row r="11" spans="1:8" x14ac:dyDescent="0.15">
      <c r="A11" s="303"/>
      <c r="B11" s="303"/>
      <c r="C11" s="303"/>
      <c r="D11" s="303"/>
      <c r="E11" s="303"/>
      <c r="F11" s="303"/>
      <c r="G11" s="303"/>
      <c r="H11" s="303"/>
    </row>
    <row r="12" spans="1:8" x14ac:dyDescent="0.15">
      <c r="A12" s="303"/>
      <c r="B12" s="303"/>
      <c r="C12" s="303"/>
      <c r="D12" s="303"/>
      <c r="E12" s="303"/>
      <c r="F12" s="303"/>
      <c r="G12" s="303"/>
      <c r="H12" s="303"/>
    </row>
    <row r="13" spans="1:8" x14ac:dyDescent="0.15">
      <c r="A13" s="303"/>
      <c r="B13" s="303"/>
      <c r="C13" s="303"/>
      <c r="D13" s="303"/>
      <c r="E13" s="303"/>
      <c r="F13" s="303"/>
      <c r="G13" s="303"/>
      <c r="H13" s="303"/>
    </row>
    <row r="14" spans="1:8" x14ac:dyDescent="0.15">
      <c r="A14" s="303"/>
      <c r="B14" s="303"/>
      <c r="C14" s="303"/>
      <c r="D14" s="303"/>
      <c r="E14" s="303"/>
      <c r="F14" s="303"/>
      <c r="G14" s="303"/>
      <c r="H14" s="303"/>
    </row>
    <row r="15" spans="1:8" x14ac:dyDescent="0.15">
      <c r="A15" s="303"/>
      <c r="B15" s="303"/>
      <c r="C15" s="303"/>
      <c r="D15" s="303"/>
      <c r="E15" s="303"/>
      <c r="F15" s="303"/>
      <c r="G15" s="303"/>
      <c r="H15" s="303"/>
    </row>
    <row r="16" spans="1:8" x14ac:dyDescent="0.15">
      <c r="A16" s="303"/>
      <c r="B16" s="303"/>
      <c r="C16" s="303"/>
      <c r="D16" s="303"/>
      <c r="E16" s="303"/>
      <c r="F16" s="303"/>
      <c r="G16" s="303"/>
      <c r="H16" s="303"/>
    </row>
    <row r="17" spans="1:8" x14ac:dyDescent="0.15">
      <c r="A17" s="303"/>
      <c r="B17" s="303"/>
      <c r="C17" s="303"/>
      <c r="D17" s="303"/>
      <c r="E17" s="303"/>
      <c r="F17" s="303"/>
      <c r="G17" s="303"/>
      <c r="H17" s="303"/>
    </row>
    <row r="18" spans="1:8" x14ac:dyDescent="0.15">
      <c r="A18" s="303"/>
      <c r="B18" s="303"/>
      <c r="C18" s="303"/>
      <c r="D18" s="303"/>
      <c r="E18" s="303"/>
      <c r="F18" s="303"/>
      <c r="G18" s="303"/>
      <c r="H18" s="303"/>
    </row>
    <row r="19" spans="1:8" x14ac:dyDescent="0.15">
      <c r="A19" s="303"/>
      <c r="B19" s="303"/>
      <c r="C19" s="303"/>
      <c r="D19" s="303"/>
      <c r="E19" s="303"/>
      <c r="F19" s="303"/>
      <c r="G19" s="303"/>
      <c r="H19" s="303"/>
    </row>
    <row r="20" spans="1:8" x14ac:dyDescent="0.15">
      <c r="A20" s="303"/>
      <c r="B20" s="303"/>
      <c r="C20" s="303"/>
      <c r="D20" s="303"/>
      <c r="E20" s="303"/>
      <c r="F20" s="303"/>
      <c r="G20" s="303"/>
      <c r="H20" s="303"/>
    </row>
    <row r="21" spans="1:8" x14ac:dyDescent="0.15">
      <c r="A21" s="303"/>
      <c r="B21" s="303"/>
      <c r="C21" s="303"/>
      <c r="D21" s="303"/>
      <c r="E21" s="303"/>
      <c r="F21" s="303"/>
      <c r="G21" s="303"/>
      <c r="H21" s="303"/>
    </row>
    <row r="22" spans="1:8" x14ac:dyDescent="0.15">
      <c r="A22" s="303"/>
      <c r="B22" s="303"/>
      <c r="C22" s="303"/>
      <c r="D22" s="303"/>
      <c r="E22" s="303"/>
      <c r="F22" s="303"/>
      <c r="G22" s="303"/>
      <c r="H22" s="303"/>
    </row>
    <row r="23" spans="1:8" x14ac:dyDescent="0.15">
      <c r="A23" s="303"/>
      <c r="B23" s="303"/>
      <c r="C23" s="303"/>
      <c r="D23" s="303"/>
      <c r="E23" s="303"/>
      <c r="F23" s="303"/>
      <c r="G23" s="303"/>
      <c r="H23" s="303"/>
    </row>
    <row r="24" spans="1:8" x14ac:dyDescent="0.15">
      <c r="A24" s="303"/>
      <c r="B24" s="303"/>
      <c r="C24" s="303"/>
      <c r="D24" s="303"/>
      <c r="E24" s="303"/>
      <c r="F24" s="303"/>
      <c r="G24" s="303"/>
      <c r="H24" s="303"/>
    </row>
    <row r="25" spans="1:8" x14ac:dyDescent="0.15">
      <c r="A25" s="303"/>
      <c r="B25" s="303"/>
      <c r="C25" s="303"/>
      <c r="D25" s="303"/>
      <c r="E25" s="303"/>
      <c r="F25" s="303"/>
      <c r="G25" s="303"/>
      <c r="H25" s="303"/>
    </row>
    <row r="26" spans="1:8" x14ac:dyDescent="0.15">
      <c r="A26" s="303"/>
      <c r="B26" s="303"/>
      <c r="C26" s="303"/>
      <c r="D26" s="303"/>
      <c r="E26" s="303"/>
      <c r="F26" s="303"/>
      <c r="G26" s="303"/>
      <c r="H26" s="303"/>
    </row>
    <row r="27" spans="1:8" x14ac:dyDescent="0.15">
      <c r="A27" s="303"/>
      <c r="B27" s="303"/>
      <c r="C27" s="303"/>
      <c r="D27" s="303"/>
      <c r="E27" s="303"/>
      <c r="F27" s="303"/>
      <c r="G27" s="303"/>
      <c r="H27" s="303"/>
    </row>
    <row r="28" spans="1:8" x14ac:dyDescent="0.15">
      <c r="A28" s="303"/>
      <c r="B28" s="303"/>
      <c r="C28" s="303"/>
      <c r="D28" s="303"/>
      <c r="E28" s="303"/>
      <c r="F28" s="303"/>
      <c r="G28" s="303"/>
      <c r="H28" s="303"/>
    </row>
    <row r="29" spans="1:8" x14ac:dyDescent="0.15">
      <c r="A29" s="303"/>
      <c r="B29" s="303"/>
      <c r="C29" s="303"/>
      <c r="D29" s="303"/>
      <c r="E29" s="303"/>
      <c r="F29" s="303"/>
      <c r="G29" s="303"/>
      <c r="H29" s="303"/>
    </row>
    <row r="30" spans="1:8" x14ac:dyDescent="0.15">
      <c r="A30" s="303"/>
      <c r="B30" s="303"/>
      <c r="C30" s="303"/>
      <c r="D30" s="303"/>
      <c r="E30" s="303"/>
      <c r="F30" s="303"/>
      <c r="G30" s="303"/>
      <c r="H30" s="303"/>
    </row>
    <row r="31" spans="1:8" x14ac:dyDescent="0.15">
      <c r="A31" s="303"/>
      <c r="B31" s="303"/>
      <c r="C31" s="303"/>
      <c r="D31" s="303"/>
      <c r="E31" s="303"/>
      <c r="F31" s="303"/>
      <c r="G31" s="303"/>
      <c r="H31" s="303"/>
    </row>
    <row r="32" spans="1:8" x14ac:dyDescent="0.15">
      <c r="A32" s="303"/>
      <c r="B32" s="303"/>
      <c r="C32" s="303"/>
      <c r="D32" s="303"/>
      <c r="E32" s="303"/>
      <c r="F32" s="303"/>
      <c r="G32" s="303"/>
      <c r="H32" s="303"/>
    </row>
    <row r="33" spans="1:8" x14ac:dyDescent="0.15">
      <c r="A33" s="303"/>
      <c r="B33" s="303"/>
      <c r="C33" s="303"/>
      <c r="D33" s="303"/>
      <c r="E33" s="303"/>
      <c r="F33" s="303"/>
      <c r="G33" s="303"/>
      <c r="H33" s="303"/>
    </row>
    <row r="34" spans="1:8" x14ac:dyDescent="0.15">
      <c r="A34" s="303"/>
      <c r="B34" s="303"/>
      <c r="C34" s="303"/>
      <c r="D34" s="303"/>
      <c r="E34" s="303"/>
      <c r="F34" s="303"/>
      <c r="G34" s="303"/>
      <c r="H34" s="303"/>
    </row>
    <row r="35" spans="1:8" s="307" customFormat="1" ht="18.75" x14ac:dyDescent="0.2">
      <c r="A35" s="305"/>
      <c r="B35" s="306" t="s">
        <v>818</v>
      </c>
      <c r="C35" s="670" t="str">
        <f>IF(基礎データ入力!E7="","",基礎データ入力!E7)</f>
        <v/>
      </c>
      <c r="D35" s="670"/>
      <c r="E35" s="670"/>
      <c r="F35" s="670"/>
      <c r="G35" s="670"/>
      <c r="H35" s="305"/>
    </row>
    <row r="36" spans="1:8" s="307" customFormat="1" ht="18.75" x14ac:dyDescent="0.2">
      <c r="A36" s="305"/>
      <c r="B36" s="308"/>
      <c r="C36" s="309"/>
      <c r="D36" s="310"/>
      <c r="E36" s="310"/>
      <c r="F36" s="310"/>
      <c r="G36" s="310"/>
      <c r="H36" s="305"/>
    </row>
    <row r="37" spans="1:8" s="307" customFormat="1" ht="18.75" x14ac:dyDescent="0.2">
      <c r="A37" s="305"/>
      <c r="B37" s="306" t="s">
        <v>131</v>
      </c>
      <c r="C37" s="670" t="str">
        <f>IF(基礎データ入力!E16="","",基礎データ入力!E16)</f>
        <v/>
      </c>
      <c r="D37" s="670"/>
      <c r="E37" s="670"/>
      <c r="F37" s="670"/>
      <c r="G37" s="670"/>
      <c r="H37" s="305"/>
    </row>
    <row r="38" spans="1:8" s="307" customFormat="1" ht="18.75" x14ac:dyDescent="0.2">
      <c r="A38" s="305"/>
      <c r="B38" s="308"/>
      <c r="C38" s="309"/>
      <c r="D38" s="310"/>
      <c r="E38" s="310"/>
      <c r="F38" s="310"/>
      <c r="G38" s="310"/>
      <c r="H38" s="305"/>
    </row>
    <row r="39" spans="1:8" s="307" customFormat="1" ht="18.75" x14ac:dyDescent="0.2">
      <c r="A39" s="305"/>
      <c r="B39" s="306" t="s">
        <v>819</v>
      </c>
      <c r="C39" s="670" t="str">
        <f>IF(基礎データ入力!K25="","",基礎データ入力!K25)</f>
        <v/>
      </c>
      <c r="D39" s="670"/>
      <c r="E39" s="670"/>
      <c r="F39" s="670"/>
      <c r="G39" s="670"/>
      <c r="H39" s="305"/>
    </row>
    <row r="40" spans="1:8" x14ac:dyDescent="0.15">
      <c r="A40" s="303"/>
      <c r="B40" s="303"/>
      <c r="C40" s="303"/>
      <c r="D40" s="303"/>
      <c r="E40" s="303"/>
      <c r="F40" s="303"/>
      <c r="G40" s="303"/>
      <c r="H40" s="303"/>
    </row>
    <row r="41" spans="1:8" x14ac:dyDescent="0.15">
      <c r="A41" s="303"/>
      <c r="B41" s="303"/>
      <c r="C41" s="303"/>
      <c r="D41" s="303"/>
      <c r="E41" s="303"/>
      <c r="F41" s="303"/>
      <c r="G41" s="303"/>
      <c r="H41" s="303"/>
    </row>
    <row r="42" spans="1:8" x14ac:dyDescent="0.15">
      <c r="A42" s="303"/>
      <c r="B42" s="303"/>
      <c r="C42" s="303"/>
      <c r="D42" s="303"/>
      <c r="E42" s="303"/>
      <c r="F42" s="303"/>
      <c r="G42" s="303"/>
      <c r="H42" s="303"/>
    </row>
    <row r="43" spans="1:8" x14ac:dyDescent="0.15">
      <c r="A43" s="303"/>
      <c r="B43" s="303"/>
      <c r="C43" s="303"/>
      <c r="D43" s="303"/>
      <c r="E43" s="303"/>
      <c r="F43" s="303"/>
      <c r="G43" s="303"/>
      <c r="H43" s="303"/>
    </row>
    <row r="44" spans="1:8" x14ac:dyDescent="0.15">
      <c r="A44" s="303"/>
      <c r="B44" s="303"/>
      <c r="C44" s="303"/>
      <c r="D44" s="303"/>
      <c r="E44" s="303"/>
      <c r="F44" s="303"/>
      <c r="G44" s="303"/>
      <c r="H44" s="303"/>
    </row>
    <row r="45" spans="1:8" x14ac:dyDescent="0.15">
      <c r="A45" s="303"/>
      <c r="B45" s="303"/>
      <c r="C45" s="303"/>
      <c r="D45" s="303"/>
      <c r="E45" s="303"/>
      <c r="F45" s="303"/>
      <c r="G45" s="303"/>
      <c r="H45" s="303"/>
    </row>
    <row r="46" spans="1:8" x14ac:dyDescent="0.15">
      <c r="A46" s="303"/>
      <c r="B46" s="303"/>
      <c r="C46" s="303"/>
      <c r="D46" s="303"/>
      <c r="E46" s="303"/>
      <c r="F46" s="303"/>
      <c r="G46" s="303"/>
      <c r="H46" s="303"/>
    </row>
    <row r="47" spans="1:8" x14ac:dyDescent="0.15">
      <c r="A47" s="303"/>
      <c r="B47" s="303"/>
      <c r="C47" s="303"/>
      <c r="D47" s="303"/>
      <c r="E47" s="303"/>
      <c r="F47" s="303"/>
      <c r="G47" s="303"/>
      <c r="H47" s="303"/>
    </row>
    <row r="48" spans="1:8" x14ac:dyDescent="0.15">
      <c r="A48" s="303"/>
      <c r="B48" s="303"/>
      <c r="C48" s="303"/>
      <c r="D48" s="303"/>
      <c r="E48" s="303"/>
      <c r="F48" s="303"/>
      <c r="G48" s="303"/>
      <c r="H48" s="303"/>
    </row>
  </sheetData>
  <sheetProtection sheet="1"/>
  <mergeCells count="3">
    <mergeCell ref="C35:G35"/>
    <mergeCell ref="C37:G37"/>
    <mergeCell ref="C39:G39"/>
  </mergeCells>
  <phoneticPr fontId="5"/>
  <printOptions horizontalCentered="1"/>
  <pageMargins left="0.78740157480314965" right="0.78740157480314965" top="1.5748031496062993" bottom="1.5748031496062993"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H47"/>
  <sheetViews>
    <sheetView view="pageBreakPreview" zoomScale="73" zoomScaleNormal="100" workbookViewId="0">
      <selection activeCell="F1" sqref="F1"/>
    </sheetView>
  </sheetViews>
  <sheetFormatPr defaultColWidth="1.625" defaultRowHeight="9.9499999999999993" customHeight="1" x14ac:dyDescent="0.15"/>
  <cols>
    <col min="1" max="1" width="20.625" style="82" customWidth="1"/>
    <col min="2" max="2" width="10.625" style="82" bestFit="1" customWidth="1"/>
    <col min="3" max="3" width="9.875" style="82" customWidth="1"/>
    <col min="4" max="4" width="6.125" style="82" customWidth="1"/>
    <col min="5" max="5" width="10.625" style="82" bestFit="1" customWidth="1"/>
    <col min="6" max="6" width="24.625" style="82" customWidth="1"/>
    <col min="7" max="7" width="4.625" style="82" customWidth="1"/>
    <col min="8" max="8" width="94" style="82" bestFit="1" customWidth="1"/>
    <col min="9" max="16384" width="1.625" style="82"/>
  </cols>
  <sheetData>
    <row r="1" spans="1:8" ht="17.25" customHeight="1" x14ac:dyDescent="0.15">
      <c r="A1" s="675" t="s">
        <v>4</v>
      </c>
      <c r="B1" s="675"/>
      <c r="C1" s="675"/>
      <c r="D1" s="675"/>
      <c r="E1" s="675"/>
      <c r="H1" s="84" t="s">
        <v>605</v>
      </c>
    </row>
    <row r="2" spans="1:8" ht="17.25" customHeight="1" x14ac:dyDescent="0.15">
      <c r="A2" s="675"/>
      <c r="B2" s="675"/>
      <c r="C2" s="675"/>
      <c r="D2" s="675"/>
      <c r="E2" s="675"/>
      <c r="H2" s="84" t="s">
        <v>606</v>
      </c>
    </row>
    <row r="3" spans="1:8" ht="20.25" customHeight="1" x14ac:dyDescent="0.15">
      <c r="A3" s="673" t="str">
        <f>IF(基礎データ入力!E7="","",基礎データ入力!E7)</f>
        <v/>
      </c>
      <c r="B3" s="673"/>
      <c r="C3" s="129"/>
      <c r="F3" s="678" t="s">
        <v>1219</v>
      </c>
      <c r="G3" s="678"/>
      <c r="H3" s="82" t="s">
        <v>5</v>
      </c>
    </row>
    <row r="4" spans="1:8" ht="20.25" customHeight="1" x14ac:dyDescent="0.15">
      <c r="A4" s="674"/>
      <c r="B4" s="674"/>
      <c r="C4" s="130" t="s">
        <v>6</v>
      </c>
      <c r="D4" s="128"/>
      <c r="E4" s="83"/>
      <c r="F4" s="83"/>
      <c r="G4" s="83"/>
      <c r="H4" s="82" t="s">
        <v>607</v>
      </c>
    </row>
    <row r="5" spans="1:8" ht="17.25" customHeight="1" x14ac:dyDescent="0.15">
      <c r="E5" s="82" t="s">
        <v>619</v>
      </c>
      <c r="H5" s="82" t="s">
        <v>7</v>
      </c>
    </row>
    <row r="6" spans="1:8" ht="17.25" customHeight="1" x14ac:dyDescent="0.15">
      <c r="E6" s="81" t="s">
        <v>616</v>
      </c>
      <c r="F6" s="677" t="str">
        <f>IF(基礎データ入力!K47="","",基礎データ入力!K47)</f>
        <v/>
      </c>
      <c r="G6" s="677"/>
      <c r="H6" s="84" t="s">
        <v>620</v>
      </c>
    </row>
    <row r="7" spans="1:8" ht="17.25" customHeight="1" x14ac:dyDescent="0.15">
      <c r="E7" s="81" t="s">
        <v>617</v>
      </c>
      <c r="F7" s="101" t="str">
        <f>IF(基礎データ入力!K25="","",基礎データ入力!K25)</f>
        <v/>
      </c>
      <c r="G7" s="87"/>
      <c r="H7" s="84" t="s">
        <v>621</v>
      </c>
    </row>
    <row r="8" spans="1:8" ht="17.25" customHeight="1" x14ac:dyDescent="0.15">
      <c r="B8" s="84"/>
      <c r="C8" s="84"/>
      <c r="D8" s="84"/>
      <c r="E8" s="85" t="s">
        <v>618</v>
      </c>
      <c r="F8" s="88" t="str">
        <f>IF(基礎データ入力!K29="","",基礎データ入力!K29)</f>
        <v/>
      </c>
      <c r="G8" s="88"/>
      <c r="H8" s="84" t="s">
        <v>622</v>
      </c>
    </row>
    <row r="9" spans="1:8" ht="17.25" customHeight="1" x14ac:dyDescent="0.15">
      <c r="B9" s="84"/>
      <c r="C9" s="84"/>
      <c r="D9" s="84"/>
      <c r="E9" s="84"/>
      <c r="F9" s="84"/>
      <c r="G9" s="84"/>
      <c r="H9" s="84" t="s">
        <v>623</v>
      </c>
    </row>
    <row r="10" spans="1:8" ht="17.25" customHeight="1" x14ac:dyDescent="0.15">
      <c r="A10" s="672" t="s">
        <v>447</v>
      </c>
      <c r="B10" s="672"/>
      <c r="C10" s="672"/>
      <c r="D10" s="672"/>
      <c r="E10" s="672"/>
      <c r="F10" s="672"/>
      <c r="G10" s="672"/>
      <c r="H10" s="84" t="s">
        <v>624</v>
      </c>
    </row>
    <row r="11" spans="1:8" ht="17.25" customHeight="1" x14ac:dyDescent="0.15">
      <c r="A11" s="672" t="s">
        <v>448</v>
      </c>
      <c r="B11" s="672"/>
      <c r="C11" s="672"/>
      <c r="D11" s="672"/>
      <c r="E11" s="672"/>
      <c r="F11" s="672"/>
      <c r="G11" s="672"/>
      <c r="H11" s="84" t="s">
        <v>625</v>
      </c>
    </row>
    <row r="12" spans="1:8" ht="17.25" customHeight="1" x14ac:dyDescent="0.15">
      <c r="A12" s="672" t="s">
        <v>575</v>
      </c>
      <c r="B12" s="672"/>
      <c r="C12" s="672"/>
      <c r="D12" s="672"/>
      <c r="E12" s="672"/>
      <c r="F12" s="672"/>
      <c r="G12" s="672"/>
      <c r="H12" s="84" t="s">
        <v>8</v>
      </c>
    </row>
    <row r="13" spans="1:8" ht="17.25" customHeight="1" x14ac:dyDescent="0.15">
      <c r="A13" s="671" t="s">
        <v>576</v>
      </c>
      <c r="B13" s="671"/>
      <c r="C13" s="671"/>
      <c r="D13" s="671"/>
      <c r="E13" s="671"/>
      <c r="F13" s="671"/>
      <c r="G13" s="671"/>
      <c r="H13" s="84" t="s">
        <v>608</v>
      </c>
    </row>
    <row r="14" spans="1:8" ht="17.25" customHeight="1" x14ac:dyDescent="0.15">
      <c r="H14" s="84" t="s">
        <v>609</v>
      </c>
    </row>
    <row r="15" spans="1:8" ht="17.25" customHeight="1" x14ac:dyDescent="0.15">
      <c r="A15" s="676" t="s">
        <v>387</v>
      </c>
      <c r="B15" s="676"/>
      <c r="C15" s="676"/>
      <c r="D15" s="676"/>
      <c r="E15" s="676"/>
      <c r="F15" s="676"/>
      <c r="G15" s="676"/>
      <c r="H15" s="84" t="s">
        <v>9</v>
      </c>
    </row>
    <row r="16" spans="1:8" ht="17.25" customHeight="1" x14ac:dyDescent="0.15">
      <c r="A16" s="85"/>
      <c r="B16" s="85"/>
      <c r="C16" s="85"/>
      <c r="D16" s="85"/>
      <c r="E16" s="85"/>
      <c r="F16" s="85"/>
      <c r="G16" s="85"/>
      <c r="H16" s="84" t="s">
        <v>610</v>
      </c>
    </row>
    <row r="17" spans="1:8" ht="17.25" customHeight="1" x14ac:dyDescent="0.15">
      <c r="A17" s="672" t="s">
        <v>577</v>
      </c>
      <c r="B17" s="672"/>
      <c r="C17" s="672"/>
      <c r="D17" s="672"/>
      <c r="E17" s="672"/>
      <c r="F17" s="672"/>
      <c r="G17" s="672"/>
      <c r="H17" s="84" t="s">
        <v>10</v>
      </c>
    </row>
    <row r="18" spans="1:8" ht="17.25" customHeight="1" x14ac:dyDescent="0.15">
      <c r="A18" s="672" t="s">
        <v>585</v>
      </c>
      <c r="B18" s="672"/>
      <c r="C18" s="672"/>
      <c r="D18" s="672"/>
      <c r="E18" s="672"/>
      <c r="F18" s="672"/>
      <c r="G18" s="672"/>
      <c r="H18" s="84" t="s">
        <v>611</v>
      </c>
    </row>
    <row r="19" spans="1:8" ht="17.25" customHeight="1" x14ac:dyDescent="0.15">
      <c r="A19" s="672" t="s">
        <v>578</v>
      </c>
      <c r="B19" s="672"/>
      <c r="C19" s="672"/>
      <c r="D19" s="672"/>
      <c r="E19" s="672"/>
      <c r="F19" s="672"/>
      <c r="G19" s="672"/>
      <c r="H19" s="84" t="s">
        <v>11</v>
      </c>
    </row>
    <row r="20" spans="1:8" ht="17.25" customHeight="1" x14ac:dyDescent="0.15">
      <c r="A20" s="671" t="s">
        <v>586</v>
      </c>
      <c r="B20" s="671"/>
      <c r="C20" s="671"/>
      <c r="D20" s="671"/>
      <c r="E20" s="671"/>
      <c r="F20" s="671"/>
      <c r="G20" s="671"/>
      <c r="H20" s="84" t="s">
        <v>612</v>
      </c>
    </row>
    <row r="21" spans="1:8" ht="17.25" customHeight="1" x14ac:dyDescent="0.15">
      <c r="A21" s="671" t="s">
        <v>587</v>
      </c>
      <c r="B21" s="671"/>
      <c r="C21" s="671"/>
      <c r="D21" s="671"/>
      <c r="E21" s="671"/>
      <c r="F21" s="671"/>
      <c r="G21" s="671"/>
      <c r="H21" s="84" t="s">
        <v>12</v>
      </c>
    </row>
    <row r="22" spans="1:8" ht="17.25" customHeight="1" x14ac:dyDescent="0.15">
      <c r="A22" s="671" t="s">
        <v>579</v>
      </c>
      <c r="B22" s="671"/>
      <c r="C22" s="671"/>
      <c r="D22" s="671"/>
      <c r="E22" s="671"/>
      <c r="F22" s="671"/>
      <c r="G22" s="671"/>
      <c r="H22" s="84" t="s">
        <v>613</v>
      </c>
    </row>
    <row r="23" spans="1:8" ht="17.25" customHeight="1" x14ac:dyDescent="0.15">
      <c r="A23" s="671" t="s">
        <v>588</v>
      </c>
      <c r="B23" s="671"/>
      <c r="C23" s="671"/>
      <c r="D23" s="671"/>
      <c r="E23" s="671"/>
      <c r="F23" s="671"/>
      <c r="G23" s="671"/>
      <c r="H23" s="84" t="s">
        <v>13</v>
      </c>
    </row>
    <row r="24" spans="1:8" ht="17.25" customHeight="1" x14ac:dyDescent="0.15">
      <c r="A24" s="671" t="s">
        <v>589</v>
      </c>
      <c r="B24" s="671"/>
      <c r="C24" s="671"/>
      <c r="D24" s="671"/>
      <c r="E24" s="671"/>
      <c r="F24" s="671"/>
      <c r="G24" s="671"/>
      <c r="H24" s="84" t="s">
        <v>614</v>
      </c>
    </row>
    <row r="25" spans="1:8" ht="17.25" customHeight="1" x14ac:dyDescent="0.15">
      <c r="A25" s="671" t="s">
        <v>580</v>
      </c>
      <c r="B25" s="671"/>
      <c r="C25" s="671"/>
      <c r="D25" s="671"/>
      <c r="E25" s="671"/>
      <c r="F25" s="671"/>
      <c r="G25" s="671"/>
      <c r="H25" s="84" t="s">
        <v>14</v>
      </c>
    </row>
    <row r="26" spans="1:8" ht="17.25" customHeight="1" x14ac:dyDescent="0.15">
      <c r="A26" s="671" t="s">
        <v>594</v>
      </c>
      <c r="B26" s="671"/>
      <c r="C26" s="671"/>
      <c r="D26" s="671"/>
      <c r="E26" s="671"/>
      <c r="F26" s="671"/>
      <c r="G26" s="671"/>
      <c r="H26" s="84" t="s">
        <v>15</v>
      </c>
    </row>
    <row r="27" spans="1:8" ht="17.25" customHeight="1" x14ac:dyDescent="0.15">
      <c r="A27" s="671" t="s">
        <v>595</v>
      </c>
      <c r="B27" s="671"/>
      <c r="C27" s="671"/>
      <c r="D27" s="671"/>
      <c r="E27" s="671"/>
      <c r="F27" s="671"/>
      <c r="G27" s="671"/>
      <c r="H27" s="84" t="s">
        <v>16</v>
      </c>
    </row>
    <row r="28" spans="1:8" ht="17.25" customHeight="1" x14ac:dyDescent="0.15">
      <c r="A28" s="671" t="s">
        <v>596</v>
      </c>
      <c r="B28" s="671"/>
      <c r="C28" s="671"/>
      <c r="D28" s="671"/>
      <c r="E28" s="671"/>
      <c r="F28" s="671"/>
      <c r="G28" s="671"/>
      <c r="H28" s="84" t="s">
        <v>17</v>
      </c>
    </row>
    <row r="29" spans="1:8" ht="17.25" customHeight="1" x14ac:dyDescent="0.15">
      <c r="A29" s="671" t="s">
        <v>581</v>
      </c>
      <c r="B29" s="671"/>
      <c r="C29" s="671"/>
      <c r="D29" s="671"/>
      <c r="E29" s="671"/>
      <c r="F29" s="671"/>
      <c r="G29" s="671"/>
      <c r="H29" s="84" t="s">
        <v>18</v>
      </c>
    </row>
    <row r="30" spans="1:8" ht="17.25" customHeight="1" x14ac:dyDescent="0.15">
      <c r="A30" s="671" t="s">
        <v>590</v>
      </c>
      <c r="B30" s="671"/>
      <c r="C30" s="671"/>
      <c r="D30" s="671"/>
      <c r="E30" s="671"/>
      <c r="F30" s="671"/>
      <c r="G30" s="671"/>
      <c r="H30" s="84" t="s">
        <v>19</v>
      </c>
    </row>
    <row r="31" spans="1:8" ht="17.25" customHeight="1" x14ac:dyDescent="0.15">
      <c r="A31" s="671" t="s">
        <v>591</v>
      </c>
      <c r="B31" s="671"/>
      <c r="C31" s="671"/>
      <c r="D31" s="671"/>
      <c r="E31" s="671"/>
      <c r="F31" s="671"/>
      <c r="G31" s="671"/>
      <c r="H31" s="84" t="s">
        <v>20</v>
      </c>
    </row>
    <row r="32" spans="1:8" ht="17.25" customHeight="1" x14ac:dyDescent="0.15">
      <c r="A32" s="671" t="s">
        <v>592</v>
      </c>
      <c r="B32" s="671"/>
      <c r="C32" s="671"/>
      <c r="D32" s="671"/>
      <c r="E32" s="671"/>
      <c r="F32" s="671"/>
      <c r="G32" s="671"/>
      <c r="H32" s="84" t="s">
        <v>21</v>
      </c>
    </row>
    <row r="33" spans="1:8" ht="17.25" customHeight="1" x14ac:dyDescent="0.15">
      <c r="A33" s="671" t="s">
        <v>582</v>
      </c>
      <c r="B33" s="671"/>
      <c r="C33" s="671"/>
      <c r="D33" s="671"/>
      <c r="E33" s="671"/>
      <c r="F33" s="671"/>
      <c r="G33" s="671"/>
      <c r="H33" s="84" t="s">
        <v>22</v>
      </c>
    </row>
    <row r="34" spans="1:8" ht="17.25" customHeight="1" x14ac:dyDescent="0.15">
      <c r="A34" s="671" t="s">
        <v>593</v>
      </c>
      <c r="B34" s="671"/>
      <c r="C34" s="671"/>
      <c r="D34" s="671"/>
      <c r="E34" s="671"/>
      <c r="F34" s="671"/>
      <c r="G34" s="671"/>
      <c r="H34" s="84" t="s">
        <v>23</v>
      </c>
    </row>
    <row r="35" spans="1:8" ht="17.25" customHeight="1" x14ac:dyDescent="0.15">
      <c r="A35" s="671" t="s">
        <v>597</v>
      </c>
      <c r="B35" s="671"/>
      <c r="C35" s="671"/>
      <c r="D35" s="671"/>
      <c r="E35" s="671"/>
      <c r="F35" s="671"/>
      <c r="G35" s="671"/>
      <c r="H35" s="84" t="s">
        <v>24</v>
      </c>
    </row>
    <row r="36" spans="1:8" ht="17.25" customHeight="1" x14ac:dyDescent="0.15">
      <c r="A36" s="671" t="s">
        <v>583</v>
      </c>
      <c r="B36" s="671"/>
      <c r="C36" s="671"/>
      <c r="D36" s="671"/>
      <c r="E36" s="671"/>
      <c r="F36" s="671"/>
      <c r="G36" s="671"/>
      <c r="H36" s="84" t="s">
        <v>615</v>
      </c>
    </row>
    <row r="37" spans="1:8" ht="17.25" customHeight="1" x14ac:dyDescent="0.15">
      <c r="A37" s="671" t="s">
        <v>598</v>
      </c>
      <c r="B37" s="671"/>
      <c r="C37" s="671"/>
      <c r="D37" s="671"/>
      <c r="E37" s="671"/>
      <c r="F37" s="671"/>
      <c r="G37" s="671"/>
      <c r="H37" s="84" t="s">
        <v>25</v>
      </c>
    </row>
    <row r="38" spans="1:8" ht="17.25" customHeight="1" x14ac:dyDescent="0.15">
      <c r="A38" s="671" t="s">
        <v>584</v>
      </c>
      <c r="B38" s="671"/>
      <c r="C38" s="671"/>
      <c r="D38" s="671"/>
      <c r="E38" s="671"/>
      <c r="F38" s="671"/>
      <c r="G38" s="671"/>
      <c r="H38" s="84" t="s">
        <v>26</v>
      </c>
    </row>
    <row r="39" spans="1:8" ht="17.25" customHeight="1" x14ac:dyDescent="0.15">
      <c r="A39" s="671" t="s">
        <v>599</v>
      </c>
      <c r="B39" s="671"/>
      <c r="C39" s="671"/>
      <c r="D39" s="671"/>
      <c r="E39" s="671"/>
      <c r="F39" s="671"/>
      <c r="G39" s="671"/>
      <c r="H39" s="84" t="s">
        <v>27</v>
      </c>
    </row>
    <row r="40" spans="1:8" ht="17.25" customHeight="1" x14ac:dyDescent="0.15">
      <c r="A40" s="671" t="s">
        <v>600</v>
      </c>
      <c r="B40" s="671"/>
      <c r="C40" s="671"/>
      <c r="D40" s="671"/>
      <c r="E40" s="671"/>
      <c r="F40" s="671"/>
      <c r="G40" s="671"/>
      <c r="H40" s="84" t="s">
        <v>28</v>
      </c>
    </row>
    <row r="41" spans="1:8" ht="17.25" customHeight="1" x14ac:dyDescent="0.15">
      <c r="A41" s="671" t="s">
        <v>601</v>
      </c>
      <c r="B41" s="671"/>
      <c r="C41" s="671"/>
      <c r="D41" s="671"/>
      <c r="E41" s="671"/>
      <c r="F41" s="671"/>
      <c r="G41" s="671"/>
      <c r="H41" s="84" t="s">
        <v>29</v>
      </c>
    </row>
    <row r="42" spans="1:8" ht="17.25" customHeight="1" x14ac:dyDescent="0.15">
      <c r="A42" s="671" t="s">
        <v>602</v>
      </c>
      <c r="B42" s="671"/>
      <c r="C42" s="671"/>
      <c r="D42" s="671"/>
      <c r="E42" s="671"/>
      <c r="F42" s="671"/>
      <c r="G42" s="671"/>
      <c r="H42" s="84" t="s">
        <v>30</v>
      </c>
    </row>
    <row r="43" spans="1:8" ht="17.25" customHeight="1" x14ac:dyDescent="0.15">
      <c r="A43" s="671" t="s">
        <v>603</v>
      </c>
      <c r="B43" s="671"/>
      <c r="C43" s="671"/>
      <c r="D43" s="671"/>
      <c r="E43" s="671"/>
      <c r="F43" s="671"/>
      <c r="G43" s="671"/>
      <c r="H43" s="84" t="s">
        <v>31</v>
      </c>
    </row>
    <row r="44" spans="1:8" ht="17.25" customHeight="1" x14ac:dyDescent="0.15">
      <c r="A44" s="671" t="s">
        <v>604</v>
      </c>
      <c r="B44" s="671"/>
      <c r="C44" s="671"/>
      <c r="D44" s="671"/>
      <c r="E44" s="671"/>
      <c r="F44" s="671"/>
      <c r="G44" s="671"/>
      <c r="H44" s="84" t="s">
        <v>32</v>
      </c>
    </row>
    <row r="45" spans="1:8" ht="17.25" customHeight="1" x14ac:dyDescent="0.15">
      <c r="B45" s="86"/>
      <c r="C45" s="86"/>
      <c r="D45" s="86"/>
      <c r="E45" s="86"/>
      <c r="F45" s="86"/>
      <c r="G45" s="86"/>
      <c r="H45" s="84"/>
    </row>
    <row r="46" spans="1:8" ht="17.25" customHeight="1" x14ac:dyDescent="0.15">
      <c r="B46" s="86"/>
      <c r="C46" s="86"/>
      <c r="D46" s="86"/>
      <c r="E46" s="86"/>
      <c r="F46" s="86"/>
      <c r="G46" s="86"/>
      <c r="H46" s="84"/>
    </row>
    <row r="47" spans="1:8" ht="9.9499999999999993" customHeight="1" x14ac:dyDescent="0.15">
      <c r="A47" s="84"/>
      <c r="B47" s="86"/>
      <c r="C47" s="86"/>
      <c r="D47" s="86"/>
      <c r="E47" s="86"/>
      <c r="F47" s="86"/>
      <c r="G47" s="86"/>
    </row>
  </sheetData>
  <sheetProtection sheet="1" objects="1" scenarios="1"/>
  <mergeCells count="37">
    <mergeCell ref="A3:B4"/>
    <mergeCell ref="A25:G25"/>
    <mergeCell ref="A26:G26"/>
    <mergeCell ref="A1:E2"/>
    <mergeCell ref="A15:G15"/>
    <mergeCell ref="F6:G6"/>
    <mergeCell ref="F3:G3"/>
    <mergeCell ref="A10:G10"/>
    <mergeCell ref="A11:G11"/>
    <mergeCell ref="A12:G12"/>
    <mergeCell ref="A13:G13"/>
    <mergeCell ref="A27:G27"/>
    <mergeCell ref="A20:G20"/>
    <mergeCell ref="A17:G17"/>
    <mergeCell ref="A28:G28"/>
    <mergeCell ref="A21:G21"/>
    <mergeCell ref="A22:G22"/>
    <mergeCell ref="A23:G23"/>
    <mergeCell ref="A24:G24"/>
    <mergeCell ref="A18:G18"/>
    <mergeCell ref="A19:G19"/>
    <mergeCell ref="A33:G33"/>
    <mergeCell ref="A34:G34"/>
    <mergeCell ref="A35:G35"/>
    <mergeCell ref="A36:G36"/>
    <mergeCell ref="A29:G29"/>
    <mergeCell ref="A30:G30"/>
    <mergeCell ref="A31:G31"/>
    <mergeCell ref="A32:G32"/>
    <mergeCell ref="A41:G41"/>
    <mergeCell ref="A42:G42"/>
    <mergeCell ref="A43:G43"/>
    <mergeCell ref="A44:G44"/>
    <mergeCell ref="A37:G37"/>
    <mergeCell ref="A38:G38"/>
    <mergeCell ref="A39:G39"/>
    <mergeCell ref="A40:G40"/>
  </mergeCells>
  <phoneticPr fontId="2"/>
  <pageMargins left="0.78740157480314965" right="0.78740157480314965" top="0.98425196850393704" bottom="0.39370078740157483" header="0.51181102362204722" footer="0.51181102362204722"/>
  <pageSetup paperSize="9" scale="98" orientation="portrait" blackAndWhite="1" r:id="rId1"/>
  <headerFooter alignWithMargins="0"/>
  <colBreaks count="1" manualBreakCount="1">
    <brk id="7" max="43"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B1:AH80"/>
  <sheetViews>
    <sheetView view="pageBreakPreview" zoomScaleNormal="100" zoomScaleSheetLayoutView="100" workbookViewId="0">
      <selection activeCell="R56" sqref="R56"/>
    </sheetView>
  </sheetViews>
  <sheetFormatPr defaultRowHeight="12.75" x14ac:dyDescent="0.15"/>
  <cols>
    <col min="1" max="1" width="1.625" style="439" customWidth="1"/>
    <col min="2" max="2" width="3.625" style="439" customWidth="1"/>
    <col min="3" max="3" width="6.625" style="439" customWidth="1"/>
    <col min="4" max="5" width="4.625" style="439" customWidth="1"/>
    <col min="6" max="6" width="6.625" style="439" customWidth="1"/>
    <col min="7" max="8" width="8.625" style="439" customWidth="1"/>
    <col min="9" max="9" width="2.625" style="439" customWidth="1"/>
    <col min="10" max="10" width="4.625" style="439" customWidth="1"/>
    <col min="11" max="11" width="2.625" style="439" customWidth="1"/>
    <col min="12" max="13" width="5.5" style="439" customWidth="1"/>
    <col min="14" max="14" width="3.625" style="439" customWidth="1"/>
    <col min="15" max="16" width="6.125" style="439" customWidth="1"/>
    <col min="17" max="17" width="9" style="439"/>
    <col min="18" max="18" width="10.625" style="439" customWidth="1"/>
    <col min="19" max="19" width="3.625" style="439" customWidth="1"/>
    <col min="20" max="20" width="6.625" style="439" customWidth="1"/>
    <col min="21" max="22" width="4.625" style="439" customWidth="1"/>
    <col min="23" max="23" width="6.625" style="439" customWidth="1"/>
    <col min="24" max="25" width="8.625" style="439" customWidth="1"/>
    <col min="26" max="26" width="2.625" style="439" customWidth="1"/>
    <col min="27" max="27" width="4.625" style="439" customWidth="1"/>
    <col min="28" max="28" width="2.625" style="439" customWidth="1"/>
    <col min="29" max="30" width="5.5" style="439" customWidth="1"/>
    <col min="31" max="31" width="3.625" style="439" customWidth="1"/>
    <col min="32" max="33" width="6.125" style="439" customWidth="1"/>
    <col min="34" max="34" width="9" style="439"/>
    <col min="35" max="35" width="1.625" style="439" customWidth="1"/>
    <col min="36" max="36" width="0.875" style="439" customWidth="1"/>
    <col min="37" max="16384" width="9" style="439"/>
  </cols>
  <sheetData>
    <row r="1" spans="2:34" ht="15" customHeight="1" x14ac:dyDescent="0.15">
      <c r="B1" s="830" t="s">
        <v>868</v>
      </c>
      <c r="C1" s="831"/>
      <c r="D1" s="832"/>
      <c r="E1" s="496"/>
      <c r="N1" s="835" t="s">
        <v>1220</v>
      </c>
      <c r="O1" s="835"/>
      <c r="P1" s="835"/>
      <c r="Q1" s="835"/>
    </row>
    <row r="2" spans="2:34" x14ac:dyDescent="0.15">
      <c r="S2" s="439" t="s">
        <v>114</v>
      </c>
      <c r="W2" s="439" t="s">
        <v>115</v>
      </c>
    </row>
    <row r="3" spans="2:34" ht="17.25" x14ac:dyDescent="0.2">
      <c r="B3" s="833" t="s">
        <v>869</v>
      </c>
      <c r="C3" s="833"/>
      <c r="D3" s="833"/>
      <c r="E3" s="833"/>
      <c r="F3" s="833"/>
      <c r="G3" s="833"/>
      <c r="H3" s="833"/>
      <c r="I3" s="833"/>
      <c r="J3" s="833"/>
      <c r="K3" s="833"/>
      <c r="L3" s="833"/>
      <c r="M3" s="833"/>
      <c r="N3" s="833"/>
      <c r="O3" s="833"/>
      <c r="P3" s="833"/>
      <c r="Q3" s="833"/>
      <c r="S3" s="739" t="s">
        <v>1263</v>
      </c>
      <c r="T3" s="740"/>
      <c r="U3" s="679"/>
      <c r="V3" s="680"/>
      <c r="W3" s="680"/>
      <c r="X3" s="680"/>
      <c r="Y3" s="681"/>
      <c r="Z3" s="727" t="s">
        <v>116</v>
      </c>
      <c r="AA3" s="728"/>
      <c r="AB3" s="729"/>
      <c r="AC3" s="679"/>
      <c r="AD3" s="680"/>
      <c r="AE3" s="680"/>
      <c r="AF3" s="680"/>
      <c r="AG3" s="680"/>
      <c r="AH3" s="681"/>
    </row>
    <row r="4" spans="2:34" ht="12.75" customHeight="1" x14ac:dyDescent="0.15">
      <c r="S4" s="741"/>
      <c r="T4" s="742"/>
      <c r="U4" s="682"/>
      <c r="V4" s="683"/>
      <c r="W4" s="683"/>
      <c r="X4" s="683"/>
      <c r="Y4" s="684"/>
      <c r="Z4" s="730"/>
      <c r="AA4" s="731"/>
      <c r="AB4" s="732"/>
      <c r="AC4" s="682"/>
      <c r="AD4" s="683"/>
      <c r="AE4" s="683"/>
      <c r="AF4" s="683"/>
      <c r="AG4" s="683"/>
      <c r="AH4" s="684"/>
    </row>
    <row r="5" spans="2:34" ht="12.75" customHeight="1" x14ac:dyDescent="0.15">
      <c r="B5" s="834" t="s">
        <v>118</v>
      </c>
      <c r="C5" s="834"/>
      <c r="S5" s="755" t="s">
        <v>117</v>
      </c>
      <c r="T5" s="740"/>
      <c r="U5" s="752"/>
      <c r="V5" s="753"/>
      <c r="W5" s="753"/>
      <c r="X5" s="753"/>
      <c r="Y5" s="753"/>
      <c r="Z5" s="753"/>
      <c r="AA5" s="753"/>
      <c r="AB5" s="753"/>
      <c r="AC5" s="753"/>
      <c r="AD5" s="753"/>
      <c r="AE5" s="753"/>
      <c r="AF5" s="753"/>
      <c r="AG5" s="753"/>
      <c r="AH5" s="754"/>
    </row>
    <row r="6" spans="2:34" ht="12.75" customHeight="1" x14ac:dyDescent="0.15">
      <c r="B6" s="836" t="s">
        <v>119</v>
      </c>
      <c r="C6" s="836"/>
      <c r="D6" s="840" t="str">
        <f>IF(基礎データ入力!K17="","",基礎データ入力!K17)</f>
        <v/>
      </c>
      <c r="E6" s="840"/>
      <c r="F6" s="840"/>
      <c r="G6" s="840"/>
      <c r="I6" s="439" t="s">
        <v>120</v>
      </c>
      <c r="S6" s="741" t="s">
        <v>205</v>
      </c>
      <c r="T6" s="742"/>
      <c r="U6" s="749"/>
      <c r="V6" s="750"/>
      <c r="W6" s="750"/>
      <c r="X6" s="750"/>
      <c r="Y6" s="750"/>
      <c r="Z6" s="750"/>
      <c r="AA6" s="750"/>
      <c r="AB6" s="750"/>
      <c r="AC6" s="750"/>
      <c r="AD6" s="750"/>
      <c r="AE6" s="750"/>
      <c r="AF6" s="750"/>
      <c r="AG6" s="750"/>
      <c r="AH6" s="751"/>
    </row>
    <row r="7" spans="2:34" ht="12.75" customHeight="1" x14ac:dyDescent="0.15">
      <c r="L7" s="841" t="str">
        <f>"〒"&amp;基礎データ入力!K45</f>
        <v>〒</v>
      </c>
      <c r="M7" s="841"/>
      <c r="N7" s="841"/>
      <c r="O7" s="841"/>
      <c r="P7" s="841"/>
      <c r="Q7" s="841"/>
      <c r="S7" s="755" t="s">
        <v>201</v>
      </c>
      <c r="T7" s="740"/>
      <c r="U7" s="752"/>
      <c r="V7" s="753"/>
      <c r="W7" s="753"/>
      <c r="X7" s="753"/>
      <c r="Y7" s="753"/>
      <c r="Z7" s="753"/>
      <c r="AA7" s="753"/>
      <c r="AB7" s="753"/>
      <c r="AC7" s="753"/>
      <c r="AD7" s="753"/>
      <c r="AE7" s="753"/>
      <c r="AF7" s="753"/>
      <c r="AG7" s="753"/>
      <c r="AH7" s="754"/>
    </row>
    <row r="8" spans="2:34" ht="12.75" customHeight="1" x14ac:dyDescent="0.15">
      <c r="B8" s="834" t="s">
        <v>122</v>
      </c>
      <c r="C8" s="834"/>
      <c r="J8" s="836" t="s">
        <v>117</v>
      </c>
      <c r="K8" s="836"/>
      <c r="L8" s="827" t="str">
        <f>IF(基礎データ入力!K47="","",基礎データ入力!K47)</f>
        <v/>
      </c>
      <c r="M8" s="827"/>
      <c r="N8" s="827"/>
      <c r="O8" s="827"/>
      <c r="P8" s="827"/>
      <c r="Q8" s="827"/>
      <c r="S8" s="788" t="s">
        <v>121</v>
      </c>
      <c r="T8" s="789"/>
      <c r="U8" s="785"/>
      <c r="V8" s="786"/>
      <c r="W8" s="786"/>
      <c r="X8" s="786"/>
      <c r="Y8" s="786"/>
      <c r="Z8" s="786"/>
      <c r="AA8" s="786"/>
      <c r="AB8" s="786"/>
      <c r="AC8" s="786"/>
      <c r="AD8" s="786"/>
      <c r="AE8" s="786"/>
      <c r="AF8" s="786"/>
      <c r="AG8" s="786"/>
      <c r="AH8" s="787"/>
    </row>
    <row r="9" spans="2:34" ht="12.75" customHeight="1" x14ac:dyDescent="0.15">
      <c r="B9" s="439" t="s">
        <v>125</v>
      </c>
      <c r="D9" s="840" t="str">
        <f>IF(基礎データ入力!K19="","",基礎データ入力!K19)</f>
        <v/>
      </c>
      <c r="E9" s="840"/>
      <c r="F9" s="840"/>
      <c r="G9" s="840"/>
      <c r="H9" s="439" t="s">
        <v>123</v>
      </c>
      <c r="M9" s="440" t="s">
        <v>298</v>
      </c>
      <c r="N9" s="842" t="str">
        <f>IF(基礎データ入力!K49="","",基礎データ入力!K49)</f>
        <v/>
      </c>
      <c r="O9" s="842"/>
      <c r="P9" s="842"/>
      <c r="Q9" s="842"/>
      <c r="S9" s="741" t="s">
        <v>124</v>
      </c>
      <c r="T9" s="742"/>
      <c r="U9" s="749"/>
      <c r="V9" s="750"/>
      <c r="W9" s="750"/>
      <c r="X9" s="750"/>
      <c r="Y9" s="750"/>
      <c r="Z9" s="750"/>
      <c r="AA9" s="750"/>
      <c r="AB9" s="750"/>
      <c r="AC9" s="750"/>
      <c r="AD9" s="750"/>
      <c r="AE9" s="750"/>
      <c r="AF9" s="750"/>
      <c r="AG9" s="750"/>
      <c r="AH9" s="751"/>
    </row>
    <row r="10" spans="2:34" ht="12.75" customHeight="1" x14ac:dyDescent="0.15">
      <c r="M10" s="440" t="s">
        <v>299</v>
      </c>
      <c r="N10" s="842" t="str">
        <f>IF(基礎データ入力!K51="","",基礎データ入力!K51)</f>
        <v/>
      </c>
      <c r="O10" s="842"/>
      <c r="P10" s="842"/>
      <c r="Q10" s="842"/>
      <c r="S10" s="727" t="s">
        <v>126</v>
      </c>
      <c r="T10" s="729"/>
      <c r="U10" s="767" t="s">
        <v>127</v>
      </c>
      <c r="V10" s="768"/>
      <c r="W10" s="756" t="s">
        <v>1221</v>
      </c>
      <c r="X10" s="756"/>
      <c r="Y10" s="757"/>
      <c r="Z10" s="755" t="s">
        <v>128</v>
      </c>
      <c r="AA10" s="761"/>
      <c r="AB10" s="740"/>
      <c r="AC10" s="743" t="s">
        <v>1221</v>
      </c>
      <c r="AD10" s="744"/>
      <c r="AE10" s="744"/>
      <c r="AF10" s="744"/>
      <c r="AG10" s="744"/>
      <c r="AH10" s="745"/>
    </row>
    <row r="11" spans="2:34" ht="12.75" customHeight="1" x14ac:dyDescent="0.15">
      <c r="B11" s="794" t="s">
        <v>1260</v>
      </c>
      <c r="C11" s="796"/>
      <c r="D11" s="767" t="str">
        <f>IF(基礎データ入力!E16="","",基礎データ入力!E16)</f>
        <v/>
      </c>
      <c r="E11" s="768"/>
      <c r="F11" s="768"/>
      <c r="G11" s="768"/>
      <c r="H11" s="796"/>
      <c r="S11" s="730"/>
      <c r="T11" s="732"/>
      <c r="U11" s="769" t="s">
        <v>129</v>
      </c>
      <c r="V11" s="770"/>
      <c r="W11" s="747" t="s">
        <v>1221</v>
      </c>
      <c r="X11" s="747"/>
      <c r="Y11" s="748"/>
      <c r="Z11" s="741" t="s">
        <v>130</v>
      </c>
      <c r="AA11" s="766"/>
      <c r="AB11" s="742"/>
      <c r="AC11" s="746"/>
      <c r="AD11" s="747"/>
      <c r="AE11" s="747"/>
      <c r="AF11" s="747"/>
      <c r="AG11" s="747"/>
      <c r="AH11" s="748"/>
    </row>
    <row r="12" spans="2:34" ht="12.75" customHeight="1" x14ac:dyDescent="0.15">
      <c r="B12" s="783"/>
      <c r="C12" s="784"/>
      <c r="D12" s="783"/>
      <c r="E12" s="797"/>
      <c r="F12" s="797"/>
      <c r="G12" s="797"/>
      <c r="H12" s="784"/>
      <c r="J12" s="826" t="s">
        <v>1261</v>
      </c>
      <c r="K12" s="826"/>
      <c r="L12" s="826"/>
      <c r="M12" s="827" t="str">
        <f>IF(基礎データ入力!K25="","",基礎データ入力!K25&amp;"･"&amp;基礎データ入力!K27)</f>
        <v/>
      </c>
      <c r="N12" s="827"/>
      <c r="O12" s="827"/>
      <c r="P12" s="827"/>
      <c r="Q12" s="827"/>
      <c r="S12" s="442"/>
      <c r="T12" s="442"/>
      <c r="U12" s="442"/>
      <c r="V12" s="442"/>
      <c r="W12" s="442"/>
      <c r="X12" s="442"/>
      <c r="Y12" s="442"/>
      <c r="Z12" s="442"/>
      <c r="AA12" s="442"/>
      <c r="AB12" s="442"/>
      <c r="AC12" s="442"/>
      <c r="AD12" s="442"/>
      <c r="AE12" s="442"/>
      <c r="AF12" s="442"/>
      <c r="AG12" s="442"/>
      <c r="AH12" s="442"/>
    </row>
    <row r="13" spans="2:34" ht="12.75" customHeight="1" x14ac:dyDescent="0.15">
      <c r="B13" s="769"/>
      <c r="C13" s="798"/>
      <c r="D13" s="822" t="str">
        <f>IF(基礎データ入力!E18="","","･"&amp;基礎データ入力!E18)</f>
        <v/>
      </c>
      <c r="E13" s="823"/>
      <c r="F13" s="823"/>
      <c r="G13" s="823"/>
      <c r="H13" s="824"/>
      <c r="S13" s="443"/>
      <c r="T13" s="444"/>
      <c r="U13" s="700" t="s">
        <v>132</v>
      </c>
      <c r="V13" s="701"/>
      <c r="W13" s="701"/>
      <c r="X13" s="702"/>
      <c r="Y13" s="700" t="s">
        <v>133</v>
      </c>
      <c r="Z13" s="701"/>
      <c r="AA13" s="701"/>
      <c r="AB13" s="701"/>
      <c r="AC13" s="701"/>
      <c r="AD13" s="701"/>
      <c r="AE13" s="702"/>
      <c r="AF13" s="700" t="s">
        <v>203</v>
      </c>
      <c r="AG13" s="701"/>
      <c r="AH13" s="702"/>
    </row>
    <row r="14" spans="2:34" ht="12.75" customHeight="1" x14ac:dyDescent="0.15">
      <c r="J14" s="829" t="s">
        <v>116</v>
      </c>
      <c r="K14" s="829"/>
      <c r="L14" s="829"/>
      <c r="M14" s="828" t="str">
        <f>IF(基礎データ入力!K29="","",基礎データ入力!K29)</f>
        <v/>
      </c>
      <c r="N14" s="828"/>
      <c r="O14" s="828"/>
      <c r="P14" s="828"/>
      <c r="Q14" s="441" t="s">
        <v>92</v>
      </c>
      <c r="S14" s="783" t="s">
        <v>200</v>
      </c>
      <c r="T14" s="784"/>
      <c r="U14" s="685"/>
      <c r="V14" s="686"/>
      <c r="W14" s="686"/>
      <c r="X14" s="759" t="s">
        <v>134</v>
      </c>
      <c r="Y14" s="445" t="s">
        <v>135</v>
      </c>
      <c r="Z14" s="790" t="s">
        <v>136</v>
      </c>
      <c r="AA14" s="790"/>
      <c r="AB14" s="762" t="s">
        <v>756</v>
      </c>
      <c r="AC14" s="762"/>
      <c r="AD14" s="762"/>
      <c r="AE14" s="763"/>
      <c r="AF14" s="743" t="s">
        <v>1222</v>
      </c>
      <c r="AG14" s="744"/>
      <c r="AH14" s="745"/>
    </row>
    <row r="15" spans="2:34" ht="12.75" customHeight="1" x14ac:dyDescent="0.15">
      <c r="B15" s="439" t="s">
        <v>139</v>
      </c>
      <c r="S15" s="446"/>
      <c r="T15" s="447"/>
      <c r="U15" s="724"/>
      <c r="V15" s="725"/>
      <c r="W15" s="725"/>
      <c r="X15" s="760"/>
      <c r="Y15" s="448" t="s">
        <v>137</v>
      </c>
      <c r="Z15" s="758" t="s">
        <v>138</v>
      </c>
      <c r="AA15" s="758"/>
      <c r="AB15" s="764"/>
      <c r="AC15" s="764"/>
      <c r="AD15" s="764"/>
      <c r="AE15" s="765"/>
      <c r="AF15" s="746"/>
      <c r="AG15" s="747"/>
      <c r="AH15" s="748"/>
    </row>
    <row r="16" spans="2:34" ht="12.75" customHeight="1" x14ac:dyDescent="0.15">
      <c r="B16" s="755" t="s">
        <v>201</v>
      </c>
      <c r="C16" s="740"/>
      <c r="D16" s="837" t="str">
        <f>IF(基礎データ入力!E7="","",基礎データ入力!E7)</f>
        <v/>
      </c>
      <c r="E16" s="838"/>
      <c r="F16" s="838"/>
      <c r="G16" s="838"/>
      <c r="H16" s="838"/>
      <c r="I16" s="838"/>
      <c r="J16" s="838"/>
      <c r="K16" s="838"/>
      <c r="L16" s="838"/>
      <c r="M16" s="838"/>
      <c r="N16" s="838"/>
      <c r="O16" s="838"/>
      <c r="P16" s="838"/>
      <c r="Q16" s="839"/>
      <c r="S16" s="783" t="s">
        <v>140</v>
      </c>
      <c r="T16" s="784"/>
      <c r="U16" s="771"/>
      <c r="V16" s="772"/>
      <c r="W16" s="773"/>
      <c r="X16" s="774" t="s">
        <v>134</v>
      </c>
      <c r="Y16" s="449" t="s">
        <v>135</v>
      </c>
      <c r="Z16" s="775" t="s">
        <v>136</v>
      </c>
      <c r="AA16" s="775"/>
      <c r="AB16" s="762" t="s">
        <v>756</v>
      </c>
      <c r="AC16" s="762"/>
      <c r="AD16" s="762"/>
      <c r="AE16" s="763"/>
      <c r="AF16" s="743" t="s">
        <v>1222</v>
      </c>
      <c r="AG16" s="744"/>
      <c r="AH16" s="745"/>
    </row>
    <row r="17" spans="2:34" s="442" customFormat="1" ht="12.75" customHeight="1" x14ac:dyDescent="0.15">
      <c r="B17" s="788" t="s">
        <v>121</v>
      </c>
      <c r="C17" s="789"/>
      <c r="D17" s="785"/>
      <c r="E17" s="786"/>
      <c r="F17" s="786"/>
      <c r="G17" s="786"/>
      <c r="H17" s="786"/>
      <c r="I17" s="786"/>
      <c r="J17" s="786"/>
      <c r="K17" s="786"/>
      <c r="L17" s="786"/>
      <c r="M17" s="786"/>
      <c r="N17" s="786"/>
      <c r="O17" s="786"/>
      <c r="P17" s="786"/>
      <c r="Q17" s="787"/>
      <c r="S17" s="450"/>
      <c r="T17" s="451"/>
      <c r="U17" s="724"/>
      <c r="V17" s="725"/>
      <c r="W17" s="725"/>
      <c r="X17" s="760"/>
      <c r="Y17" s="448" t="s">
        <v>137</v>
      </c>
      <c r="Z17" s="758" t="s">
        <v>138</v>
      </c>
      <c r="AA17" s="758"/>
      <c r="AB17" s="764"/>
      <c r="AC17" s="764"/>
      <c r="AD17" s="764"/>
      <c r="AE17" s="765"/>
      <c r="AF17" s="746"/>
      <c r="AG17" s="747"/>
      <c r="AH17" s="748"/>
    </row>
    <row r="18" spans="2:34" s="442" customFormat="1" ht="12.75" customHeight="1" x14ac:dyDescent="0.15">
      <c r="B18" s="741" t="s">
        <v>124</v>
      </c>
      <c r="C18" s="742"/>
      <c r="D18" s="825" t="str">
        <f>IF(基礎データ入力!K57="","",基礎データ入力!K57)</f>
        <v/>
      </c>
      <c r="E18" s="801"/>
      <c r="F18" s="801"/>
      <c r="G18" s="801"/>
      <c r="H18" s="801"/>
      <c r="I18" s="801"/>
      <c r="J18" s="801"/>
      <c r="K18" s="801"/>
      <c r="L18" s="801"/>
      <c r="M18" s="801"/>
      <c r="N18" s="801"/>
      <c r="O18" s="801"/>
      <c r="P18" s="801"/>
      <c r="Q18" s="802"/>
    </row>
    <row r="19" spans="2:34" s="442" customFormat="1" ht="12.75" customHeight="1" x14ac:dyDescent="0.15">
      <c r="B19" s="727" t="s">
        <v>126</v>
      </c>
      <c r="C19" s="729"/>
      <c r="D19" s="767" t="s">
        <v>127</v>
      </c>
      <c r="E19" s="768"/>
      <c r="F19" s="900" t="str">
        <f>基礎データ入力!K61</f>
        <v>令和  年  月  日</v>
      </c>
      <c r="G19" s="900"/>
      <c r="H19" s="901"/>
      <c r="I19" s="755" t="s">
        <v>128</v>
      </c>
      <c r="J19" s="761"/>
      <c r="K19" s="740"/>
      <c r="L19" s="816" t="str">
        <f>基礎データ入力!K59</f>
        <v>令和  年  月  日</v>
      </c>
      <c r="M19" s="817"/>
      <c r="N19" s="817"/>
      <c r="O19" s="817"/>
      <c r="P19" s="817"/>
      <c r="Q19" s="818"/>
      <c r="S19" s="727" t="s">
        <v>141</v>
      </c>
      <c r="T19" s="728"/>
      <c r="U19" s="728"/>
      <c r="V19" s="729"/>
      <c r="W19" s="679"/>
      <c r="X19" s="680"/>
      <c r="Y19" s="681"/>
      <c r="AA19" s="727" t="s">
        <v>142</v>
      </c>
      <c r="AB19" s="728"/>
      <c r="AC19" s="728"/>
      <c r="AD19" s="729"/>
      <c r="AE19" s="679"/>
      <c r="AF19" s="680"/>
      <c r="AG19" s="680"/>
      <c r="AH19" s="681"/>
    </row>
    <row r="20" spans="2:34" s="442" customFormat="1" ht="12.75" customHeight="1" x14ac:dyDescent="0.15">
      <c r="B20" s="730"/>
      <c r="C20" s="732"/>
      <c r="D20" s="769" t="s">
        <v>129</v>
      </c>
      <c r="E20" s="770"/>
      <c r="F20" s="898" t="str">
        <f>基礎データ入力!K62</f>
        <v>令和  年  月  日</v>
      </c>
      <c r="G20" s="898"/>
      <c r="H20" s="899"/>
      <c r="I20" s="741" t="s">
        <v>130</v>
      </c>
      <c r="J20" s="766"/>
      <c r="K20" s="742"/>
      <c r="L20" s="819"/>
      <c r="M20" s="820"/>
      <c r="N20" s="820"/>
      <c r="O20" s="820"/>
      <c r="P20" s="820"/>
      <c r="Q20" s="821"/>
      <c r="S20" s="780"/>
      <c r="T20" s="781"/>
      <c r="U20" s="781"/>
      <c r="V20" s="782"/>
      <c r="W20" s="682"/>
      <c r="X20" s="683"/>
      <c r="Y20" s="684"/>
      <c r="AA20" s="730"/>
      <c r="AB20" s="731"/>
      <c r="AC20" s="731"/>
      <c r="AD20" s="732"/>
      <c r="AE20" s="682"/>
      <c r="AF20" s="683"/>
      <c r="AG20" s="683"/>
      <c r="AH20" s="684"/>
    </row>
    <row r="21" spans="2:34" s="442" customFormat="1" ht="12.75" customHeight="1" x14ac:dyDescent="0.15">
      <c r="S21" s="446"/>
      <c r="T21" s="778" t="s">
        <v>143</v>
      </c>
      <c r="U21" s="759"/>
      <c r="V21" s="779"/>
      <c r="W21" s="733"/>
      <c r="X21" s="734"/>
      <c r="Y21" s="735"/>
      <c r="AA21" s="727" t="s">
        <v>144</v>
      </c>
      <c r="AB21" s="728"/>
      <c r="AC21" s="728"/>
      <c r="AD21" s="729"/>
      <c r="AE21" s="679"/>
      <c r="AF21" s="680"/>
      <c r="AG21" s="680"/>
      <c r="AH21" s="681"/>
    </row>
    <row r="22" spans="2:34" s="442" customFormat="1" ht="12.75" customHeight="1" x14ac:dyDescent="0.15">
      <c r="B22" s="443"/>
      <c r="C22" s="444"/>
      <c r="D22" s="700" t="s">
        <v>132</v>
      </c>
      <c r="E22" s="701"/>
      <c r="F22" s="701"/>
      <c r="G22" s="702"/>
      <c r="H22" s="700" t="s">
        <v>133</v>
      </c>
      <c r="I22" s="701"/>
      <c r="J22" s="701"/>
      <c r="K22" s="701"/>
      <c r="L22" s="701"/>
      <c r="M22" s="701"/>
      <c r="N22" s="702"/>
      <c r="O22" s="700" t="s">
        <v>203</v>
      </c>
      <c r="P22" s="701"/>
      <c r="Q22" s="702"/>
      <c r="S22" s="450"/>
      <c r="T22" s="776" t="s">
        <v>145</v>
      </c>
      <c r="U22" s="760"/>
      <c r="V22" s="777"/>
      <c r="W22" s="736"/>
      <c r="X22" s="737"/>
      <c r="Y22" s="738"/>
      <c r="AA22" s="730"/>
      <c r="AB22" s="731"/>
      <c r="AC22" s="731"/>
      <c r="AD22" s="732"/>
      <c r="AE22" s="682"/>
      <c r="AF22" s="683"/>
      <c r="AG22" s="683"/>
      <c r="AH22" s="684"/>
    </row>
    <row r="23" spans="2:34" s="442" customFormat="1" ht="12.75" customHeight="1" x14ac:dyDescent="0.15">
      <c r="B23" s="783" t="s">
        <v>200</v>
      </c>
      <c r="C23" s="784"/>
      <c r="D23" s="679"/>
      <c r="E23" s="680"/>
      <c r="F23" s="680"/>
      <c r="G23" s="813" t="s">
        <v>134</v>
      </c>
      <c r="H23" s="445" t="s">
        <v>135</v>
      </c>
      <c r="I23" s="790" t="s">
        <v>136</v>
      </c>
      <c r="J23" s="790"/>
      <c r="K23" s="703" t="s">
        <v>756</v>
      </c>
      <c r="L23" s="703"/>
      <c r="M23" s="703"/>
      <c r="N23" s="704"/>
      <c r="O23" s="718" t="s">
        <v>1222</v>
      </c>
      <c r="P23" s="719"/>
      <c r="Q23" s="720"/>
      <c r="S23" s="727" t="s">
        <v>146</v>
      </c>
      <c r="T23" s="728"/>
      <c r="U23" s="728"/>
      <c r="V23" s="729"/>
      <c r="W23" s="452" t="s">
        <v>147</v>
      </c>
      <c r="X23" s="680"/>
      <c r="Y23" s="681"/>
      <c r="AA23" s="727" t="s">
        <v>148</v>
      </c>
      <c r="AB23" s="728"/>
      <c r="AC23" s="728"/>
      <c r="AD23" s="729"/>
      <c r="AE23" s="679"/>
      <c r="AF23" s="680"/>
      <c r="AG23" s="680"/>
      <c r="AH23" s="681"/>
    </row>
    <row r="24" spans="2:34" s="442" customFormat="1" ht="12.75" customHeight="1" x14ac:dyDescent="0.15">
      <c r="B24" s="446"/>
      <c r="C24" s="447"/>
      <c r="D24" s="682"/>
      <c r="E24" s="683"/>
      <c r="F24" s="683"/>
      <c r="G24" s="814"/>
      <c r="H24" s="448" t="s">
        <v>137</v>
      </c>
      <c r="I24" s="758" t="s">
        <v>138</v>
      </c>
      <c r="J24" s="758"/>
      <c r="K24" s="705"/>
      <c r="L24" s="705"/>
      <c r="M24" s="705"/>
      <c r="N24" s="706"/>
      <c r="O24" s="721"/>
      <c r="P24" s="722"/>
      <c r="Q24" s="723"/>
      <c r="S24" s="780"/>
      <c r="T24" s="781"/>
      <c r="U24" s="781"/>
      <c r="V24" s="782"/>
      <c r="W24" s="452" t="s">
        <v>149</v>
      </c>
      <c r="X24" s="683"/>
      <c r="Y24" s="684"/>
      <c r="AA24" s="730"/>
      <c r="AB24" s="731"/>
      <c r="AC24" s="731"/>
      <c r="AD24" s="732"/>
      <c r="AE24" s="682"/>
      <c r="AF24" s="683"/>
      <c r="AG24" s="683"/>
      <c r="AH24" s="684"/>
    </row>
    <row r="25" spans="2:34" s="442" customFormat="1" ht="12.75" customHeight="1" x14ac:dyDescent="0.15">
      <c r="B25" s="783" t="s">
        <v>140</v>
      </c>
      <c r="C25" s="784"/>
      <c r="D25" s="679"/>
      <c r="E25" s="680"/>
      <c r="F25" s="680"/>
      <c r="G25" s="815" t="s">
        <v>134</v>
      </c>
      <c r="H25" s="449" t="s">
        <v>135</v>
      </c>
      <c r="I25" s="775" t="s">
        <v>136</v>
      </c>
      <c r="J25" s="775"/>
      <c r="K25" s="703" t="s">
        <v>756</v>
      </c>
      <c r="L25" s="703"/>
      <c r="M25" s="703"/>
      <c r="N25" s="704"/>
      <c r="O25" s="718" t="s">
        <v>1222</v>
      </c>
      <c r="P25" s="719"/>
      <c r="Q25" s="720"/>
      <c r="S25" s="446"/>
      <c r="T25" s="727" t="s">
        <v>204</v>
      </c>
      <c r="U25" s="728"/>
      <c r="V25" s="729"/>
      <c r="W25" s="809"/>
      <c r="X25" s="809"/>
      <c r="Y25" s="810"/>
      <c r="AA25" s="727" t="s">
        <v>206</v>
      </c>
      <c r="AB25" s="728"/>
      <c r="AC25" s="728"/>
      <c r="AD25" s="729"/>
      <c r="AE25" s="679"/>
      <c r="AF25" s="680"/>
      <c r="AG25" s="680"/>
      <c r="AH25" s="681"/>
    </row>
    <row r="26" spans="2:34" s="442" customFormat="1" ht="12.75" customHeight="1" x14ac:dyDescent="0.15">
      <c r="B26" s="450"/>
      <c r="C26" s="451"/>
      <c r="D26" s="682"/>
      <c r="E26" s="683"/>
      <c r="F26" s="683"/>
      <c r="G26" s="814"/>
      <c r="H26" s="448" t="s">
        <v>137</v>
      </c>
      <c r="I26" s="758" t="s">
        <v>138</v>
      </c>
      <c r="J26" s="758"/>
      <c r="K26" s="705"/>
      <c r="L26" s="705"/>
      <c r="M26" s="705"/>
      <c r="N26" s="706"/>
      <c r="O26" s="721"/>
      <c r="P26" s="722"/>
      <c r="Q26" s="723"/>
      <c r="S26" s="450"/>
      <c r="T26" s="730"/>
      <c r="U26" s="731"/>
      <c r="V26" s="732"/>
      <c r="W26" s="811"/>
      <c r="X26" s="811"/>
      <c r="Y26" s="812"/>
      <c r="AA26" s="780"/>
      <c r="AB26" s="781"/>
      <c r="AC26" s="781"/>
      <c r="AD26" s="782"/>
      <c r="AE26" s="682"/>
      <c r="AF26" s="683"/>
      <c r="AG26" s="683"/>
      <c r="AH26" s="684"/>
    </row>
    <row r="27" spans="2:34" s="442" customFormat="1" ht="12.75" customHeight="1" x14ac:dyDescent="0.15">
      <c r="AA27" s="446"/>
      <c r="AB27" s="727" t="s">
        <v>204</v>
      </c>
      <c r="AC27" s="728"/>
      <c r="AD27" s="729"/>
      <c r="AE27" s="803"/>
      <c r="AF27" s="804"/>
      <c r="AG27" s="804"/>
      <c r="AH27" s="805"/>
    </row>
    <row r="28" spans="2:34" s="442" customFormat="1" ht="12.75" customHeight="1" x14ac:dyDescent="0.15">
      <c r="B28" s="727" t="s">
        <v>202</v>
      </c>
      <c r="C28" s="728"/>
      <c r="D28" s="728"/>
      <c r="E28" s="729"/>
      <c r="F28" s="688"/>
      <c r="G28" s="689"/>
      <c r="H28" s="690"/>
      <c r="J28" s="727" t="s">
        <v>142</v>
      </c>
      <c r="K28" s="728"/>
      <c r="L28" s="728"/>
      <c r="M28" s="729"/>
      <c r="N28" s="708" t="str">
        <f>IF(基礎データ入力!K39="","",基礎データ入力!K39)</f>
        <v/>
      </c>
      <c r="O28" s="709"/>
      <c r="P28" s="709"/>
      <c r="Q28" s="710"/>
      <c r="S28" s="861" t="s">
        <v>867</v>
      </c>
      <c r="T28" s="862"/>
      <c r="U28" s="862"/>
      <c r="V28" s="863"/>
      <c r="W28" s="843"/>
      <c r="X28" s="844"/>
      <c r="Y28" s="845"/>
      <c r="AA28" s="446"/>
      <c r="AB28" s="730"/>
      <c r="AC28" s="731"/>
      <c r="AD28" s="732"/>
      <c r="AE28" s="806"/>
      <c r="AF28" s="807"/>
      <c r="AG28" s="807"/>
      <c r="AH28" s="808"/>
    </row>
    <row r="29" spans="2:34" s="442" customFormat="1" ht="12.75" customHeight="1" x14ac:dyDescent="0.15">
      <c r="B29" s="780"/>
      <c r="C29" s="781"/>
      <c r="D29" s="781"/>
      <c r="E29" s="782"/>
      <c r="F29" s="691"/>
      <c r="G29" s="692"/>
      <c r="H29" s="693"/>
      <c r="J29" s="730"/>
      <c r="K29" s="731"/>
      <c r="L29" s="731"/>
      <c r="M29" s="732"/>
      <c r="N29" s="711"/>
      <c r="O29" s="712"/>
      <c r="P29" s="712"/>
      <c r="Q29" s="713"/>
      <c r="S29" s="864"/>
      <c r="T29" s="865"/>
      <c r="U29" s="865"/>
      <c r="V29" s="866"/>
      <c r="W29" s="846"/>
      <c r="X29" s="847"/>
      <c r="Y29" s="848"/>
      <c r="AA29" s="446"/>
      <c r="AB29" s="767" t="s">
        <v>150</v>
      </c>
      <c r="AC29" s="768"/>
      <c r="AD29" s="796"/>
      <c r="AE29" s="803"/>
      <c r="AF29" s="804"/>
      <c r="AG29" s="804"/>
      <c r="AH29" s="805"/>
    </row>
    <row r="30" spans="2:34" s="442" customFormat="1" ht="12.75" customHeight="1" x14ac:dyDescent="0.15">
      <c r="B30" s="446"/>
      <c r="C30" s="778" t="s">
        <v>143</v>
      </c>
      <c r="D30" s="759"/>
      <c r="E30" s="779"/>
      <c r="F30" s="733"/>
      <c r="G30" s="734"/>
      <c r="H30" s="735"/>
      <c r="J30" s="727" t="s">
        <v>144</v>
      </c>
      <c r="K30" s="728"/>
      <c r="L30" s="728"/>
      <c r="M30" s="729"/>
      <c r="N30" s="708" t="str">
        <f>IF(基礎データ入力!K41="","",基礎データ入力!K41)</f>
        <v/>
      </c>
      <c r="O30" s="709"/>
      <c r="P30" s="709"/>
      <c r="Q30" s="710"/>
      <c r="S30" s="867"/>
      <c r="T30" s="868"/>
      <c r="U30" s="868"/>
      <c r="V30" s="869"/>
      <c r="W30" s="849"/>
      <c r="X30" s="850"/>
      <c r="Y30" s="851"/>
      <c r="AA30" s="450"/>
      <c r="AB30" s="769"/>
      <c r="AC30" s="770"/>
      <c r="AD30" s="798"/>
      <c r="AE30" s="806"/>
      <c r="AF30" s="807"/>
      <c r="AG30" s="807"/>
      <c r="AH30" s="808"/>
    </row>
    <row r="31" spans="2:34" s="442" customFormat="1" ht="3.75" customHeight="1" x14ac:dyDescent="0.15">
      <c r="B31" s="446"/>
      <c r="C31" s="896" t="s">
        <v>145</v>
      </c>
      <c r="D31" s="774"/>
      <c r="E31" s="897"/>
      <c r="F31" s="791"/>
      <c r="G31" s="792"/>
      <c r="H31" s="793"/>
      <c r="J31" s="780"/>
      <c r="K31" s="781"/>
      <c r="L31" s="781"/>
      <c r="M31" s="782"/>
      <c r="N31" s="714"/>
      <c r="O31" s="715"/>
      <c r="P31" s="715"/>
      <c r="Q31" s="716"/>
      <c r="S31" s="453"/>
      <c r="T31" s="453"/>
      <c r="U31" s="453"/>
      <c r="V31" s="453"/>
      <c r="W31" s="454"/>
      <c r="X31" s="454"/>
      <c r="Y31" s="454"/>
      <c r="Z31" s="455"/>
      <c r="AA31" s="456"/>
      <c r="AB31" s="457"/>
      <c r="AC31" s="457"/>
      <c r="AD31" s="457"/>
      <c r="AE31" s="458"/>
      <c r="AF31" s="458"/>
      <c r="AG31" s="458"/>
      <c r="AH31" s="458"/>
    </row>
    <row r="32" spans="2:34" s="442" customFormat="1" ht="9.9499999999999993" customHeight="1" x14ac:dyDescent="0.15">
      <c r="B32" s="446"/>
      <c r="C32" s="776"/>
      <c r="D32" s="760"/>
      <c r="E32" s="777"/>
      <c r="F32" s="736"/>
      <c r="G32" s="737"/>
      <c r="H32" s="738"/>
      <c r="J32" s="730"/>
      <c r="K32" s="731"/>
      <c r="L32" s="731"/>
      <c r="M32" s="732"/>
      <c r="N32" s="711"/>
      <c r="O32" s="712"/>
      <c r="P32" s="712"/>
      <c r="Q32" s="713"/>
      <c r="S32" s="873" t="s">
        <v>1246</v>
      </c>
      <c r="T32" s="873"/>
      <c r="U32" s="873"/>
      <c r="V32" s="858" t="s">
        <v>1245</v>
      </c>
      <c r="W32" s="858"/>
      <c r="X32" s="859" t="s">
        <v>1095</v>
      </c>
      <c r="Y32" s="859"/>
      <c r="Z32" s="858" t="s">
        <v>1245</v>
      </c>
      <c r="AA32" s="858"/>
      <c r="AB32" s="858"/>
      <c r="AC32" s="858"/>
      <c r="AD32" s="859" t="s">
        <v>1096</v>
      </c>
      <c r="AE32" s="859"/>
      <c r="AF32" s="859"/>
      <c r="AG32" s="872" t="s">
        <v>1244</v>
      </c>
      <c r="AH32" s="872"/>
    </row>
    <row r="33" spans="2:34" s="442" customFormat="1" x14ac:dyDescent="0.15">
      <c r="B33" s="727" t="s">
        <v>141</v>
      </c>
      <c r="C33" s="728"/>
      <c r="D33" s="728"/>
      <c r="E33" s="729"/>
      <c r="F33" s="881" t="str">
        <f>IF(基礎データ入力!K33="","",基礎データ入力!K33)</f>
        <v/>
      </c>
      <c r="G33" s="882"/>
      <c r="H33" s="883"/>
      <c r="J33" s="727" t="s">
        <v>148</v>
      </c>
      <c r="K33" s="728"/>
      <c r="L33" s="728"/>
      <c r="M33" s="729"/>
      <c r="N33" s="708" t="str">
        <f>IF(基礎データ入力!K43="","",基礎データ入力!K43)</f>
        <v/>
      </c>
      <c r="O33" s="709"/>
      <c r="P33" s="709"/>
      <c r="Q33" s="710"/>
      <c r="S33" s="873"/>
      <c r="T33" s="873"/>
      <c r="U33" s="873"/>
      <c r="V33" s="858"/>
      <c r="W33" s="858"/>
      <c r="X33" s="859"/>
      <c r="Y33" s="859"/>
      <c r="Z33" s="858"/>
      <c r="AA33" s="858"/>
      <c r="AB33" s="858"/>
      <c r="AC33" s="858"/>
      <c r="AD33" s="859"/>
      <c r="AE33" s="859"/>
      <c r="AF33" s="859"/>
      <c r="AG33" s="872"/>
      <c r="AH33" s="872"/>
    </row>
    <row r="34" spans="2:34" s="442" customFormat="1" ht="9.9499999999999993" customHeight="1" x14ac:dyDescent="0.15">
      <c r="B34" s="780"/>
      <c r="C34" s="781"/>
      <c r="D34" s="781"/>
      <c r="E34" s="782"/>
      <c r="F34" s="884"/>
      <c r="G34" s="885"/>
      <c r="H34" s="886"/>
      <c r="J34" s="780"/>
      <c r="K34" s="781"/>
      <c r="L34" s="781"/>
      <c r="M34" s="782"/>
      <c r="N34" s="714"/>
      <c r="O34" s="715"/>
      <c r="P34" s="715"/>
      <c r="Q34" s="716"/>
      <c r="S34" s="873"/>
      <c r="T34" s="873"/>
      <c r="U34" s="873"/>
      <c r="V34" s="858"/>
      <c r="W34" s="858"/>
      <c r="X34" s="859"/>
      <c r="Y34" s="859"/>
      <c r="Z34" s="858"/>
      <c r="AA34" s="858"/>
      <c r="AB34" s="858"/>
      <c r="AC34" s="858"/>
      <c r="AD34" s="859"/>
      <c r="AE34" s="859"/>
      <c r="AF34" s="859"/>
      <c r="AG34" s="872"/>
      <c r="AH34" s="872"/>
    </row>
    <row r="35" spans="2:34" s="442" customFormat="1" ht="3.75" customHeight="1" x14ac:dyDescent="0.15">
      <c r="B35" s="780"/>
      <c r="C35" s="781"/>
      <c r="D35" s="781"/>
      <c r="E35" s="782"/>
      <c r="F35" s="887"/>
      <c r="G35" s="888"/>
      <c r="H35" s="889"/>
      <c r="J35" s="730"/>
      <c r="K35" s="731"/>
      <c r="L35" s="731"/>
      <c r="M35" s="732"/>
      <c r="N35" s="711"/>
      <c r="O35" s="712"/>
      <c r="P35" s="712"/>
      <c r="Q35" s="713"/>
      <c r="S35" s="459"/>
      <c r="T35" s="459"/>
      <c r="U35" s="459"/>
      <c r="V35" s="459"/>
      <c r="W35" s="454"/>
      <c r="X35" s="454"/>
      <c r="Y35" s="454"/>
      <c r="Z35" s="455"/>
      <c r="AA35" s="456"/>
      <c r="AB35" s="457"/>
      <c r="AC35" s="457"/>
      <c r="AD35" s="457"/>
      <c r="AE35" s="458"/>
      <c r="AF35" s="458"/>
      <c r="AG35" s="458"/>
      <c r="AH35" s="458"/>
    </row>
    <row r="36" spans="2:34" s="442" customFormat="1" x14ac:dyDescent="0.15">
      <c r="B36" s="446"/>
      <c r="C36" s="778" t="s">
        <v>143</v>
      </c>
      <c r="D36" s="759"/>
      <c r="E36" s="779"/>
      <c r="F36" s="694"/>
      <c r="G36" s="695"/>
      <c r="H36" s="696"/>
      <c r="J36" s="727" t="s">
        <v>206</v>
      </c>
      <c r="K36" s="728"/>
      <c r="L36" s="728"/>
      <c r="M36" s="729"/>
      <c r="N36" s="679"/>
      <c r="O36" s="680"/>
      <c r="P36" s="680"/>
      <c r="Q36" s="681"/>
      <c r="S36" s="443"/>
      <c r="T36" s="444"/>
      <c r="U36" s="795" t="s">
        <v>1201</v>
      </c>
      <c r="V36" s="795"/>
      <c r="W36" s="796"/>
      <c r="X36" s="717" t="s">
        <v>849</v>
      </c>
      <c r="Y36" s="717"/>
      <c r="Z36" s="717"/>
      <c r="AA36" s="717" t="s">
        <v>853</v>
      </c>
      <c r="AB36" s="717"/>
      <c r="AC36" s="717"/>
      <c r="AD36" s="717"/>
      <c r="AE36" s="717"/>
      <c r="AF36" s="717" t="s">
        <v>848</v>
      </c>
      <c r="AG36" s="717"/>
      <c r="AH36" s="717"/>
    </row>
    <row r="37" spans="2:34" s="442" customFormat="1" x14ac:dyDescent="0.15">
      <c r="B37" s="450"/>
      <c r="C37" s="776" t="s">
        <v>145</v>
      </c>
      <c r="D37" s="760"/>
      <c r="E37" s="777"/>
      <c r="F37" s="697"/>
      <c r="G37" s="698"/>
      <c r="H37" s="699"/>
      <c r="J37" s="780"/>
      <c r="K37" s="781"/>
      <c r="L37" s="781"/>
      <c r="M37" s="782"/>
      <c r="N37" s="682"/>
      <c r="O37" s="683"/>
      <c r="P37" s="683"/>
      <c r="Q37" s="684"/>
      <c r="S37" s="446"/>
      <c r="T37" s="447"/>
      <c r="U37" s="797"/>
      <c r="V37" s="797"/>
      <c r="W37" s="784"/>
      <c r="X37" s="685" t="s">
        <v>854</v>
      </c>
      <c r="Y37" s="686"/>
      <c r="Z37" s="687"/>
      <c r="AA37" s="685" t="s">
        <v>854</v>
      </c>
      <c r="AB37" s="686"/>
      <c r="AC37" s="686"/>
      <c r="AD37" s="686"/>
      <c r="AE37" s="687"/>
      <c r="AF37" s="685" t="s">
        <v>854</v>
      </c>
      <c r="AG37" s="686"/>
      <c r="AH37" s="687"/>
    </row>
    <row r="38" spans="2:34" s="442" customFormat="1" x14ac:dyDescent="0.15">
      <c r="B38" s="727" t="s">
        <v>146</v>
      </c>
      <c r="C38" s="728"/>
      <c r="D38" s="728"/>
      <c r="E38" s="729"/>
      <c r="F38" s="456" t="s">
        <v>147</v>
      </c>
      <c r="G38" s="799" t="str">
        <f>IF(基礎データ入力!K35="","",基礎データ入力!K35)</f>
        <v/>
      </c>
      <c r="H38" s="800"/>
      <c r="J38" s="446"/>
      <c r="K38" s="727" t="s">
        <v>204</v>
      </c>
      <c r="L38" s="728"/>
      <c r="M38" s="729"/>
      <c r="N38" s="852"/>
      <c r="O38" s="853"/>
      <c r="P38" s="853"/>
      <c r="Q38" s="854"/>
      <c r="S38" s="870" t="s">
        <v>850</v>
      </c>
      <c r="T38" s="871"/>
      <c r="U38" s="770"/>
      <c r="V38" s="770"/>
      <c r="W38" s="798"/>
      <c r="X38" s="724" t="s">
        <v>852</v>
      </c>
      <c r="Y38" s="725"/>
      <c r="Z38" s="726"/>
      <c r="AA38" s="724" t="s">
        <v>852</v>
      </c>
      <c r="AB38" s="725"/>
      <c r="AC38" s="725"/>
      <c r="AD38" s="725"/>
      <c r="AE38" s="726"/>
      <c r="AF38" s="724" t="s">
        <v>852</v>
      </c>
      <c r="AG38" s="725"/>
      <c r="AH38" s="726"/>
    </row>
    <row r="39" spans="2:34" s="442" customFormat="1" x14ac:dyDescent="0.15">
      <c r="B39" s="780"/>
      <c r="C39" s="781"/>
      <c r="D39" s="781"/>
      <c r="E39" s="782"/>
      <c r="F39" s="456" t="s">
        <v>149</v>
      </c>
      <c r="G39" s="801"/>
      <c r="H39" s="802"/>
      <c r="J39" s="446"/>
      <c r="K39" s="730"/>
      <c r="L39" s="731"/>
      <c r="M39" s="732"/>
      <c r="N39" s="855"/>
      <c r="O39" s="856"/>
      <c r="P39" s="856"/>
      <c r="Q39" s="857"/>
      <c r="S39" s="446"/>
      <c r="T39" s="447"/>
      <c r="U39" s="794" t="s">
        <v>855</v>
      </c>
      <c r="V39" s="795"/>
      <c r="W39" s="796"/>
      <c r="X39" s="860" t="s">
        <v>1202</v>
      </c>
      <c r="Y39" s="717"/>
      <c r="Z39" s="717" t="s">
        <v>849</v>
      </c>
      <c r="AA39" s="717"/>
      <c r="AB39" s="717"/>
      <c r="AC39" s="717"/>
      <c r="AD39" s="717" t="s">
        <v>1203</v>
      </c>
      <c r="AE39" s="717"/>
      <c r="AF39" s="717"/>
      <c r="AG39" s="717" t="s">
        <v>848</v>
      </c>
      <c r="AH39" s="717"/>
    </row>
    <row r="40" spans="2:34" s="442" customFormat="1" x14ac:dyDescent="0.15">
      <c r="B40" s="446"/>
      <c r="C40" s="727" t="s">
        <v>204</v>
      </c>
      <c r="D40" s="728"/>
      <c r="E40" s="729"/>
      <c r="F40" s="709" t="str">
        <f>IF(基礎データ入力!K37="","",基礎データ入力!K37)</f>
        <v/>
      </c>
      <c r="G40" s="709"/>
      <c r="H40" s="710"/>
      <c r="J40" s="446"/>
      <c r="K40" s="767" t="s">
        <v>150</v>
      </c>
      <c r="L40" s="768"/>
      <c r="M40" s="796"/>
      <c r="N40" s="852"/>
      <c r="O40" s="853"/>
      <c r="P40" s="853"/>
      <c r="Q40" s="854"/>
      <c r="S40" s="870" t="s">
        <v>851</v>
      </c>
      <c r="T40" s="871"/>
      <c r="U40" s="783"/>
      <c r="V40" s="797"/>
      <c r="W40" s="784"/>
      <c r="X40" s="707"/>
      <c r="Y40" s="707"/>
      <c r="Z40" s="707"/>
      <c r="AA40" s="707"/>
      <c r="AB40" s="707"/>
      <c r="AC40" s="707"/>
      <c r="AD40" s="707"/>
      <c r="AE40" s="707"/>
      <c r="AF40" s="707"/>
      <c r="AG40" s="707"/>
      <c r="AH40" s="707"/>
    </row>
    <row r="41" spans="2:34" s="442" customFormat="1" x14ac:dyDescent="0.15">
      <c r="B41" s="450"/>
      <c r="C41" s="730"/>
      <c r="D41" s="731"/>
      <c r="E41" s="732"/>
      <c r="F41" s="712"/>
      <c r="G41" s="712"/>
      <c r="H41" s="713"/>
      <c r="J41" s="450"/>
      <c r="K41" s="769"/>
      <c r="L41" s="770"/>
      <c r="M41" s="798"/>
      <c r="N41" s="855"/>
      <c r="O41" s="856"/>
      <c r="P41" s="856"/>
      <c r="Q41" s="857"/>
      <c r="S41" s="450"/>
      <c r="T41" s="451"/>
      <c r="U41" s="769"/>
      <c r="V41" s="770"/>
      <c r="W41" s="798"/>
      <c r="X41" s="707"/>
      <c r="Y41" s="707"/>
      <c r="Z41" s="707"/>
      <c r="AA41" s="707"/>
      <c r="AB41" s="707"/>
      <c r="AC41" s="707"/>
      <c r="AD41" s="707"/>
      <c r="AE41" s="707"/>
      <c r="AF41" s="707"/>
      <c r="AG41" s="707"/>
      <c r="AH41" s="707"/>
    </row>
    <row r="42" spans="2:34" s="442" customFormat="1" ht="3" customHeight="1" x14ac:dyDescent="0.15"/>
    <row r="43" spans="2:34" ht="13.5" customHeight="1" x14ac:dyDescent="0.15">
      <c r="B43" s="890" t="s">
        <v>867</v>
      </c>
      <c r="C43" s="891"/>
      <c r="D43" s="891"/>
      <c r="E43" s="892"/>
      <c r="F43" s="843"/>
      <c r="G43" s="844"/>
      <c r="H43" s="845"/>
      <c r="S43" s="442"/>
      <c r="T43" s="442"/>
      <c r="U43" s="442"/>
      <c r="V43" s="442"/>
      <c r="W43" s="442"/>
      <c r="X43" s="442"/>
      <c r="Y43" s="442"/>
      <c r="Z43" s="442"/>
      <c r="AA43" s="442"/>
      <c r="AB43" s="442"/>
      <c r="AC43" s="442"/>
      <c r="AD43" s="442"/>
      <c r="AE43" s="442"/>
      <c r="AF43" s="442"/>
      <c r="AG43" s="442"/>
      <c r="AH43" s="442"/>
    </row>
    <row r="44" spans="2:34" ht="13.5" customHeight="1" x14ac:dyDescent="0.15">
      <c r="B44" s="893"/>
      <c r="C44" s="894"/>
      <c r="D44" s="894"/>
      <c r="E44" s="895"/>
      <c r="F44" s="849"/>
      <c r="G44" s="850"/>
      <c r="H44" s="851"/>
      <c r="I44" s="460"/>
      <c r="J44" s="460"/>
      <c r="K44" s="460"/>
      <c r="L44" s="460"/>
      <c r="M44" s="460"/>
      <c r="N44" s="460"/>
      <c r="O44" s="460"/>
      <c r="P44" s="460"/>
      <c r="Q44" s="460"/>
      <c r="S44" s="442"/>
      <c r="T44" s="442"/>
      <c r="U44" s="442"/>
      <c r="V44" s="442"/>
      <c r="W44" s="442"/>
      <c r="X44" s="442"/>
      <c r="Y44" s="442"/>
      <c r="Z44" s="442"/>
      <c r="AA44" s="442"/>
      <c r="AB44" s="442"/>
      <c r="AC44" s="442"/>
      <c r="AD44" s="442"/>
      <c r="AE44" s="442"/>
      <c r="AF44" s="442"/>
      <c r="AG44" s="442"/>
      <c r="AH44" s="442"/>
    </row>
    <row r="45" spans="2:34" ht="3.75" customHeight="1" x14ac:dyDescent="0.15">
      <c r="B45" s="460"/>
      <c r="C45" s="460"/>
      <c r="D45" s="460"/>
      <c r="E45" s="460"/>
      <c r="F45" s="460"/>
      <c r="G45" s="460"/>
      <c r="H45" s="460"/>
      <c r="I45" s="460"/>
      <c r="J45" s="460"/>
      <c r="K45" s="460"/>
      <c r="L45" s="460"/>
      <c r="M45" s="460"/>
      <c r="N45" s="460"/>
      <c r="O45" s="460"/>
      <c r="P45" s="460"/>
      <c r="Q45" s="460"/>
      <c r="S45" s="442"/>
      <c r="T45" s="442"/>
      <c r="U45" s="442"/>
      <c r="V45" s="442"/>
      <c r="W45" s="442"/>
      <c r="X45" s="442"/>
      <c r="Y45" s="442"/>
      <c r="Z45" s="442"/>
      <c r="AA45" s="442"/>
      <c r="AB45" s="442"/>
      <c r="AC45" s="442"/>
      <c r="AD45" s="442"/>
      <c r="AE45" s="442"/>
      <c r="AF45" s="442"/>
      <c r="AG45" s="442"/>
      <c r="AH45" s="442"/>
    </row>
    <row r="46" spans="2:34" ht="13.5" customHeight="1" x14ac:dyDescent="0.15">
      <c r="B46" s="873" t="s">
        <v>1243</v>
      </c>
      <c r="C46" s="873"/>
      <c r="D46" s="873"/>
      <c r="E46" s="858" t="s">
        <v>1244</v>
      </c>
      <c r="F46" s="858"/>
      <c r="G46" s="874" t="s">
        <v>1097</v>
      </c>
      <c r="H46" s="874"/>
      <c r="I46" s="858" t="s">
        <v>1244</v>
      </c>
      <c r="J46" s="858"/>
      <c r="K46" s="858"/>
      <c r="L46" s="858"/>
      <c r="M46" s="874" t="s">
        <v>1098</v>
      </c>
      <c r="N46" s="874"/>
      <c r="O46" s="874"/>
      <c r="P46" s="858" t="s">
        <v>1244</v>
      </c>
      <c r="Q46" s="858"/>
      <c r="S46" s="442"/>
      <c r="T46" s="442"/>
      <c r="U46" s="442"/>
      <c r="V46" s="442"/>
      <c r="W46" s="442"/>
      <c r="X46" s="442"/>
      <c r="Y46" s="442"/>
      <c r="Z46" s="442"/>
      <c r="AA46" s="442"/>
      <c r="AB46" s="442"/>
      <c r="AC46" s="442"/>
      <c r="AD46" s="442"/>
      <c r="AE46" s="442"/>
      <c r="AF46" s="442"/>
      <c r="AG46" s="442"/>
      <c r="AH46" s="442"/>
    </row>
    <row r="47" spans="2:34" ht="13.5" customHeight="1" x14ac:dyDescent="0.15">
      <c r="B47" s="873"/>
      <c r="C47" s="873"/>
      <c r="D47" s="873"/>
      <c r="E47" s="858"/>
      <c r="F47" s="858"/>
      <c r="G47" s="874"/>
      <c r="H47" s="874"/>
      <c r="I47" s="858"/>
      <c r="J47" s="858"/>
      <c r="K47" s="858"/>
      <c r="L47" s="858"/>
      <c r="M47" s="874"/>
      <c r="N47" s="874"/>
      <c r="O47" s="874"/>
      <c r="P47" s="858"/>
      <c r="Q47" s="858"/>
      <c r="S47" s="442"/>
      <c r="T47" s="442"/>
      <c r="U47" s="442"/>
      <c r="V47" s="442"/>
      <c r="W47" s="442"/>
      <c r="X47" s="442"/>
      <c r="Y47" s="442"/>
      <c r="Z47" s="442"/>
      <c r="AA47" s="442"/>
      <c r="AB47" s="442"/>
      <c r="AC47" s="442"/>
      <c r="AD47" s="442"/>
      <c r="AE47" s="442"/>
      <c r="AF47" s="442"/>
      <c r="AG47" s="442"/>
      <c r="AH47" s="442"/>
    </row>
    <row r="48" spans="2:34" ht="3.75" customHeight="1" x14ac:dyDescent="0.15">
      <c r="B48" s="460"/>
      <c r="C48" s="460"/>
      <c r="D48" s="460"/>
      <c r="E48" s="460"/>
      <c r="F48" s="460"/>
      <c r="G48" s="460"/>
      <c r="H48" s="460"/>
      <c r="I48" s="460"/>
      <c r="J48" s="460"/>
      <c r="K48" s="460"/>
      <c r="L48" s="460"/>
      <c r="M48" s="460"/>
      <c r="N48" s="460"/>
      <c r="O48" s="460"/>
      <c r="P48" s="460"/>
      <c r="Q48" s="460"/>
      <c r="S48" s="442"/>
      <c r="T48" s="442"/>
      <c r="U48" s="442"/>
      <c r="V48" s="442"/>
      <c r="W48" s="442"/>
      <c r="X48" s="442"/>
      <c r="Y48" s="442"/>
      <c r="Z48" s="442"/>
      <c r="AA48" s="442"/>
      <c r="AB48" s="442"/>
      <c r="AC48" s="442"/>
      <c r="AD48" s="442"/>
      <c r="AE48" s="442"/>
      <c r="AF48" s="442"/>
      <c r="AG48" s="442"/>
      <c r="AH48" s="442"/>
    </row>
    <row r="49" spans="2:19" x14ac:dyDescent="0.15">
      <c r="B49" s="443"/>
      <c r="C49" s="444"/>
      <c r="D49" s="794" t="s">
        <v>1201</v>
      </c>
      <c r="E49" s="795"/>
      <c r="F49" s="796"/>
      <c r="G49" s="717" t="s">
        <v>849</v>
      </c>
      <c r="H49" s="717"/>
      <c r="I49" s="717"/>
      <c r="J49" s="717" t="s">
        <v>853</v>
      </c>
      <c r="K49" s="717"/>
      <c r="L49" s="717"/>
      <c r="M49" s="717"/>
      <c r="N49" s="717"/>
      <c r="O49" s="717" t="s">
        <v>848</v>
      </c>
      <c r="P49" s="717"/>
      <c r="Q49" s="717"/>
    </row>
    <row r="50" spans="2:19" x14ac:dyDescent="0.15">
      <c r="B50" s="870" t="s">
        <v>850</v>
      </c>
      <c r="C50" s="871"/>
      <c r="D50" s="783"/>
      <c r="E50" s="797"/>
      <c r="F50" s="784"/>
      <c r="G50" s="685" t="s">
        <v>854</v>
      </c>
      <c r="H50" s="686"/>
      <c r="I50" s="687"/>
      <c r="J50" s="685" t="s">
        <v>854</v>
      </c>
      <c r="K50" s="686"/>
      <c r="L50" s="686"/>
      <c r="M50" s="686"/>
      <c r="N50" s="687"/>
      <c r="O50" s="685" t="s">
        <v>854</v>
      </c>
      <c r="P50" s="686"/>
      <c r="Q50" s="687"/>
    </row>
    <row r="51" spans="2:19" ht="15.75" customHeight="1" x14ac:dyDescent="0.15">
      <c r="B51" s="461"/>
      <c r="C51" s="462"/>
      <c r="D51" s="769"/>
      <c r="E51" s="770"/>
      <c r="F51" s="798"/>
      <c r="G51" s="724" t="s">
        <v>852</v>
      </c>
      <c r="H51" s="725"/>
      <c r="I51" s="726"/>
      <c r="J51" s="724" t="s">
        <v>852</v>
      </c>
      <c r="K51" s="725"/>
      <c r="L51" s="725"/>
      <c r="M51" s="725"/>
      <c r="N51" s="726"/>
      <c r="O51" s="724" t="s">
        <v>852</v>
      </c>
      <c r="P51" s="725"/>
      <c r="Q51" s="726"/>
    </row>
    <row r="52" spans="2:19" x14ac:dyDescent="0.15">
      <c r="B52" s="870" t="s">
        <v>851</v>
      </c>
      <c r="C52" s="871"/>
      <c r="D52" s="794" t="s">
        <v>855</v>
      </c>
      <c r="E52" s="795"/>
      <c r="F52" s="796"/>
      <c r="G52" s="717" t="s">
        <v>1202</v>
      </c>
      <c r="H52" s="717"/>
      <c r="I52" s="717" t="s">
        <v>849</v>
      </c>
      <c r="J52" s="717"/>
      <c r="K52" s="717"/>
      <c r="L52" s="717"/>
      <c r="M52" s="717" t="s">
        <v>1203</v>
      </c>
      <c r="N52" s="717"/>
      <c r="O52" s="717"/>
      <c r="P52" s="717" t="s">
        <v>848</v>
      </c>
      <c r="Q52" s="717"/>
    </row>
    <row r="53" spans="2:19" x14ac:dyDescent="0.15">
      <c r="B53" s="446"/>
      <c r="C53" s="447"/>
      <c r="D53" s="783"/>
      <c r="E53" s="797"/>
      <c r="F53" s="784"/>
      <c r="G53" s="679"/>
      <c r="H53" s="681"/>
      <c r="I53" s="875"/>
      <c r="J53" s="876"/>
      <c r="K53" s="876"/>
      <c r="L53" s="877"/>
      <c r="M53" s="875"/>
      <c r="N53" s="876"/>
      <c r="O53" s="877"/>
      <c r="P53" s="875"/>
      <c r="Q53" s="877"/>
    </row>
    <row r="54" spans="2:19" x14ac:dyDescent="0.15">
      <c r="B54" s="450"/>
      <c r="C54" s="451"/>
      <c r="D54" s="769"/>
      <c r="E54" s="770"/>
      <c r="F54" s="798"/>
      <c r="G54" s="682"/>
      <c r="H54" s="684"/>
      <c r="I54" s="878"/>
      <c r="J54" s="879"/>
      <c r="K54" s="879"/>
      <c r="L54" s="880"/>
      <c r="M54" s="878"/>
      <c r="N54" s="879"/>
      <c r="O54" s="880"/>
      <c r="P54" s="878"/>
      <c r="Q54" s="880"/>
    </row>
    <row r="55" spans="2:19" x14ac:dyDescent="0.15">
      <c r="B55" s="460"/>
      <c r="C55" s="460"/>
      <c r="D55" s="460"/>
      <c r="E55" s="460"/>
      <c r="F55" s="460"/>
      <c r="G55" s="460"/>
      <c r="H55" s="460"/>
      <c r="I55" s="460"/>
      <c r="J55" s="460"/>
      <c r="K55" s="460"/>
      <c r="L55" s="460"/>
      <c r="M55" s="460"/>
      <c r="N55" s="460"/>
      <c r="O55" s="460"/>
      <c r="P55" s="460"/>
      <c r="Q55" s="460"/>
      <c r="S55" s="460"/>
    </row>
    <row r="56" spans="2:19" x14ac:dyDescent="0.15">
      <c r="B56" s="460"/>
      <c r="C56" s="460"/>
      <c r="D56" s="460"/>
      <c r="E56" s="460"/>
      <c r="F56" s="460"/>
      <c r="G56" s="460"/>
      <c r="H56" s="460"/>
      <c r="I56" s="460"/>
      <c r="J56" s="460"/>
      <c r="K56" s="460"/>
      <c r="L56" s="460"/>
      <c r="M56" s="460"/>
      <c r="N56" s="460"/>
      <c r="O56" s="460"/>
      <c r="P56" s="460"/>
      <c r="Q56" s="460"/>
    </row>
    <row r="57" spans="2:19" x14ac:dyDescent="0.15">
      <c r="B57" s="460"/>
      <c r="C57" s="460"/>
      <c r="D57" s="460"/>
      <c r="E57" s="460"/>
      <c r="F57" s="460"/>
      <c r="G57" s="460"/>
      <c r="H57" s="460"/>
      <c r="I57" s="460"/>
      <c r="J57" s="460"/>
      <c r="K57" s="460"/>
      <c r="L57" s="460"/>
      <c r="M57" s="460"/>
      <c r="N57" s="460"/>
      <c r="O57" s="460"/>
      <c r="P57" s="460"/>
      <c r="Q57" s="460"/>
    </row>
    <row r="58" spans="2:19" x14ac:dyDescent="0.15">
      <c r="B58" s="460"/>
      <c r="C58" s="460"/>
      <c r="D58" s="460"/>
      <c r="E58" s="460"/>
      <c r="F58" s="460"/>
      <c r="G58" s="460"/>
      <c r="H58" s="460"/>
      <c r="I58" s="460"/>
      <c r="J58" s="460"/>
      <c r="K58" s="460"/>
      <c r="L58" s="460"/>
      <c r="M58" s="460"/>
      <c r="N58" s="460"/>
      <c r="O58" s="460"/>
      <c r="P58" s="460"/>
      <c r="Q58" s="460"/>
    </row>
    <row r="59" spans="2:19" x14ac:dyDescent="0.15">
      <c r="C59" s="460"/>
      <c r="D59" s="460"/>
      <c r="E59" s="460"/>
      <c r="F59" s="460"/>
      <c r="G59" s="460"/>
      <c r="H59" s="460"/>
      <c r="I59" s="460"/>
      <c r="J59" s="460"/>
      <c r="K59" s="460"/>
      <c r="L59" s="460"/>
      <c r="M59" s="460"/>
      <c r="N59" s="460"/>
      <c r="O59" s="460"/>
      <c r="P59" s="460"/>
      <c r="Q59" s="460"/>
    </row>
    <row r="60" spans="2:19" x14ac:dyDescent="0.15">
      <c r="B60" s="460"/>
      <c r="C60" s="460"/>
      <c r="D60" s="460"/>
      <c r="E60" s="460"/>
      <c r="F60" s="460"/>
      <c r="G60" s="460"/>
      <c r="H60" s="460"/>
      <c r="I60" s="460"/>
      <c r="J60" s="460"/>
      <c r="K60" s="460"/>
      <c r="L60" s="460"/>
      <c r="M60" s="460"/>
      <c r="N60" s="460"/>
      <c r="O60" s="460"/>
      <c r="P60" s="460"/>
      <c r="Q60" s="460"/>
    </row>
    <row r="78" spans="6:6" x14ac:dyDescent="0.15">
      <c r="F78" s="439" t="s">
        <v>815</v>
      </c>
    </row>
    <row r="79" spans="6:6" x14ac:dyDescent="0.15">
      <c r="F79" s="439" t="s">
        <v>817</v>
      </c>
    </row>
    <row r="80" spans="6:6" x14ac:dyDescent="0.15">
      <c r="F80" s="439" t="s">
        <v>816</v>
      </c>
    </row>
  </sheetData>
  <mergeCells count="197">
    <mergeCell ref="B50:C50"/>
    <mergeCell ref="I52:L52"/>
    <mergeCell ref="B52:C52"/>
    <mergeCell ref="G52:H52"/>
    <mergeCell ref="E46:F47"/>
    <mergeCell ref="B38:E39"/>
    <mergeCell ref="C40:E41"/>
    <mergeCell ref="C36:E36"/>
    <mergeCell ref="C37:E37"/>
    <mergeCell ref="B43:E44"/>
    <mergeCell ref="F40:H41"/>
    <mergeCell ref="G46:H47"/>
    <mergeCell ref="B46:D47"/>
    <mergeCell ref="G53:H54"/>
    <mergeCell ref="I53:L54"/>
    <mergeCell ref="M53:O54"/>
    <mergeCell ref="P53:Q54"/>
    <mergeCell ref="M52:O52"/>
    <mergeCell ref="K40:M41"/>
    <mergeCell ref="N40:Q41"/>
    <mergeCell ref="F43:H44"/>
    <mergeCell ref="P46:Q47"/>
    <mergeCell ref="I46:L47"/>
    <mergeCell ref="D52:F54"/>
    <mergeCell ref="N36:Q37"/>
    <mergeCell ref="J30:M32"/>
    <mergeCell ref="AA37:AE37"/>
    <mergeCell ref="V32:W34"/>
    <mergeCell ref="S32:U34"/>
    <mergeCell ref="AG40:AH41"/>
    <mergeCell ref="U39:W41"/>
    <mergeCell ref="AF36:AH36"/>
    <mergeCell ref="M46:O47"/>
    <mergeCell ref="K38:M39"/>
    <mergeCell ref="X39:Y39"/>
    <mergeCell ref="Z39:AC39"/>
    <mergeCell ref="S28:V30"/>
    <mergeCell ref="S40:T40"/>
    <mergeCell ref="X37:Z37"/>
    <mergeCell ref="AD40:AF41"/>
    <mergeCell ref="AF38:AH38"/>
    <mergeCell ref="AG32:AH34"/>
    <mergeCell ref="AD32:AF34"/>
    <mergeCell ref="U36:W38"/>
    <mergeCell ref="S38:T38"/>
    <mergeCell ref="B1:D1"/>
    <mergeCell ref="B3:Q3"/>
    <mergeCell ref="B5:C5"/>
    <mergeCell ref="N1:Q1"/>
    <mergeCell ref="B6:C6"/>
    <mergeCell ref="B8:C8"/>
    <mergeCell ref="D16:Q16"/>
    <mergeCell ref="B11:C13"/>
    <mergeCell ref="D6:G6"/>
    <mergeCell ref="L7:Q7"/>
    <mergeCell ref="D9:G9"/>
    <mergeCell ref="L8:Q8"/>
    <mergeCell ref="N9:Q9"/>
    <mergeCell ref="N10:Q10"/>
    <mergeCell ref="J8:K8"/>
    <mergeCell ref="B16:C16"/>
    <mergeCell ref="B25:C25"/>
    <mergeCell ref="S10:T11"/>
    <mergeCell ref="I20:K20"/>
    <mergeCell ref="L19:Q20"/>
    <mergeCell ref="I23:J23"/>
    <mergeCell ref="I25:J25"/>
    <mergeCell ref="K25:N26"/>
    <mergeCell ref="O25:Q26"/>
    <mergeCell ref="T25:V26"/>
    <mergeCell ref="I24:J24"/>
    <mergeCell ref="D13:H13"/>
    <mergeCell ref="B17:C17"/>
    <mergeCell ref="B18:C18"/>
    <mergeCell ref="D17:Q17"/>
    <mergeCell ref="D18:Q18"/>
    <mergeCell ref="J12:L12"/>
    <mergeCell ref="M12:Q12"/>
    <mergeCell ref="M14:P14"/>
    <mergeCell ref="J14:L14"/>
    <mergeCell ref="D11:H12"/>
    <mergeCell ref="D19:E19"/>
    <mergeCell ref="D20:E20"/>
    <mergeCell ref="B23:C23"/>
    <mergeCell ref="F20:H20"/>
    <mergeCell ref="G51:I51"/>
    <mergeCell ref="S23:V24"/>
    <mergeCell ref="D49:F51"/>
    <mergeCell ref="G38:H39"/>
    <mergeCell ref="AB27:AD28"/>
    <mergeCell ref="AB29:AD30"/>
    <mergeCell ref="AE27:AH28"/>
    <mergeCell ref="X23:Y24"/>
    <mergeCell ref="W25:Y26"/>
    <mergeCell ref="J51:N51"/>
    <mergeCell ref="O51:Q51"/>
    <mergeCell ref="AA23:AD24"/>
    <mergeCell ref="AA25:AD26"/>
    <mergeCell ref="AD39:AF39"/>
    <mergeCell ref="O49:Q49"/>
    <mergeCell ref="AE29:AH30"/>
    <mergeCell ref="D23:F23"/>
    <mergeCell ref="G23:G24"/>
    <mergeCell ref="G25:G26"/>
    <mergeCell ref="I26:J26"/>
    <mergeCell ref="W28:Y30"/>
    <mergeCell ref="X40:Y41"/>
    <mergeCell ref="J28:M29"/>
    <mergeCell ref="J33:M35"/>
    <mergeCell ref="AB16:AE17"/>
    <mergeCell ref="W19:Y20"/>
    <mergeCell ref="S8:T8"/>
    <mergeCell ref="AA19:AD20"/>
    <mergeCell ref="AE19:AH20"/>
    <mergeCell ref="S14:T14"/>
    <mergeCell ref="Z14:AA14"/>
    <mergeCell ref="F30:H32"/>
    <mergeCell ref="D24:F24"/>
    <mergeCell ref="D25:F25"/>
    <mergeCell ref="D26:F26"/>
    <mergeCell ref="I19:K19"/>
    <mergeCell ref="D22:G22"/>
    <mergeCell ref="Z32:AC34"/>
    <mergeCell ref="X32:Y34"/>
    <mergeCell ref="F33:H35"/>
    <mergeCell ref="B33:E35"/>
    <mergeCell ref="B28:E29"/>
    <mergeCell ref="C30:E30"/>
    <mergeCell ref="C31:E32"/>
    <mergeCell ref="B19:C20"/>
    <mergeCell ref="F19:H19"/>
    <mergeCell ref="P52:Q52"/>
    <mergeCell ref="G49:I49"/>
    <mergeCell ref="J49:N49"/>
    <mergeCell ref="AF14:AH15"/>
    <mergeCell ref="Z15:AA15"/>
    <mergeCell ref="U14:W15"/>
    <mergeCell ref="X14:X15"/>
    <mergeCell ref="Z10:AB10"/>
    <mergeCell ref="U13:X13"/>
    <mergeCell ref="AB14:AE15"/>
    <mergeCell ref="Z11:AB11"/>
    <mergeCell ref="U10:V10"/>
    <mergeCell ref="U11:V11"/>
    <mergeCell ref="U16:W17"/>
    <mergeCell ref="X16:X17"/>
    <mergeCell ref="Z16:AA16"/>
    <mergeCell ref="Z17:AA17"/>
    <mergeCell ref="T22:V22"/>
    <mergeCell ref="T21:V21"/>
    <mergeCell ref="S19:V20"/>
    <mergeCell ref="S16:T16"/>
    <mergeCell ref="AF16:AH17"/>
    <mergeCell ref="AE25:AH26"/>
    <mergeCell ref="AE23:AH24"/>
    <mergeCell ref="Z3:AB4"/>
    <mergeCell ref="U3:Y4"/>
    <mergeCell ref="S3:T4"/>
    <mergeCell ref="S6:T6"/>
    <mergeCell ref="Y13:AE13"/>
    <mergeCell ref="AC10:AH11"/>
    <mergeCell ref="AC3:AH4"/>
    <mergeCell ref="U9:AH9"/>
    <mergeCell ref="U5:AH5"/>
    <mergeCell ref="S7:T7"/>
    <mergeCell ref="W10:Y10"/>
    <mergeCell ref="S5:T5"/>
    <mergeCell ref="U6:AH6"/>
    <mergeCell ref="U7:AH7"/>
    <mergeCell ref="AF13:AH13"/>
    <mergeCell ref="U8:AH8"/>
    <mergeCell ref="S9:T9"/>
    <mergeCell ref="W11:Y11"/>
    <mergeCell ref="AE21:AH22"/>
    <mergeCell ref="G50:I50"/>
    <mergeCell ref="J50:N50"/>
    <mergeCell ref="F28:H29"/>
    <mergeCell ref="F36:H37"/>
    <mergeCell ref="H22:N22"/>
    <mergeCell ref="K23:N24"/>
    <mergeCell ref="Z40:AC41"/>
    <mergeCell ref="N28:Q29"/>
    <mergeCell ref="N30:Q32"/>
    <mergeCell ref="AG39:AH39"/>
    <mergeCell ref="O50:Q50"/>
    <mergeCell ref="O22:Q22"/>
    <mergeCell ref="O23:Q24"/>
    <mergeCell ref="AF37:AH37"/>
    <mergeCell ref="X38:Z38"/>
    <mergeCell ref="AA38:AE38"/>
    <mergeCell ref="AA21:AD22"/>
    <mergeCell ref="W21:Y22"/>
    <mergeCell ref="J36:M37"/>
    <mergeCell ref="N33:Q35"/>
    <mergeCell ref="X36:Z36"/>
    <mergeCell ref="N38:Q39"/>
    <mergeCell ref="AA36:AE36"/>
  </mergeCells>
  <phoneticPr fontId="2"/>
  <dataValidations disablePrompts="1" count="1">
    <dataValidation type="list" allowBlank="1" showInputMessage="1" showErrorMessage="1" sqref="F36:H37 W21:Y22" xr:uid="{00000000-0002-0000-0600-000000000000}">
      <formula1>$F$77:$F$80</formula1>
    </dataValidation>
  </dataValidations>
  <printOptions horizontalCentered="1"/>
  <pageMargins left="0.78740157480314965" right="0.78740157480314965" top="0.98425196850393704" bottom="0.19685039370078741" header="0.51181102362204722" footer="0.51181102362204722"/>
  <pageSetup paperSize="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V56"/>
  <sheetViews>
    <sheetView view="pageBreakPreview" zoomScaleNormal="100" zoomScaleSheetLayoutView="100" workbookViewId="0">
      <selection activeCell="R44" sqref="R44:T44"/>
    </sheetView>
  </sheetViews>
  <sheetFormatPr defaultRowHeight="13.5" x14ac:dyDescent="0.15"/>
  <cols>
    <col min="1" max="1" width="2.625" style="12" customWidth="1"/>
    <col min="2" max="2" width="1.625" style="12" customWidth="1"/>
    <col min="3" max="3" width="10.875" style="12" customWidth="1"/>
    <col min="4" max="5" width="1.125" style="12" customWidth="1"/>
    <col min="6" max="6" width="10.875" style="12" customWidth="1"/>
    <col min="7" max="8" width="0.875" style="12" customWidth="1"/>
    <col min="9" max="9" width="2.625" style="12" customWidth="1"/>
    <col min="10" max="10" width="1.625" style="12" customWidth="1"/>
    <col min="11" max="11" width="10.875" style="12" customWidth="1"/>
    <col min="12" max="13" width="1.125" style="12" customWidth="1"/>
    <col min="14" max="14" width="10.875" style="12" customWidth="1"/>
    <col min="15" max="16" width="0.875" style="12" customWidth="1"/>
    <col min="17" max="17" width="2.625" style="12" customWidth="1"/>
    <col min="18" max="18" width="1.625" style="12" customWidth="1"/>
    <col min="19" max="19" width="10.875" style="12" customWidth="1"/>
    <col min="20" max="21" width="1.125" style="12" customWidth="1"/>
    <col min="22" max="22" width="10.875" style="12" customWidth="1"/>
    <col min="23" max="24" width="0.875" style="12" customWidth="1"/>
    <col min="25" max="16384" width="9" style="12"/>
  </cols>
  <sheetData>
    <row r="1" spans="1:22" ht="15" customHeight="1" x14ac:dyDescent="0.15">
      <c r="B1" s="918" t="s">
        <v>161</v>
      </c>
      <c r="C1" s="919"/>
      <c r="D1" s="919"/>
      <c r="E1" s="919"/>
      <c r="F1" s="920"/>
      <c r="S1" s="921" t="s">
        <v>1223</v>
      </c>
      <c r="T1" s="921"/>
      <c r="U1" s="921"/>
      <c r="V1" s="921"/>
    </row>
    <row r="2" spans="1:22" ht="15" customHeight="1" x14ac:dyDescent="0.15">
      <c r="B2" s="96"/>
      <c r="C2" s="96"/>
      <c r="D2" s="96"/>
      <c r="E2" s="96"/>
      <c r="F2" s="96"/>
      <c r="S2" s="13"/>
      <c r="T2" s="13"/>
      <c r="U2" s="13"/>
      <c r="V2" s="13"/>
    </row>
    <row r="3" spans="1:22" ht="24" x14ac:dyDescent="0.25">
      <c r="A3" s="923" t="s">
        <v>162</v>
      </c>
      <c r="B3" s="923"/>
      <c r="C3" s="923"/>
      <c r="D3" s="923"/>
      <c r="E3" s="923"/>
      <c r="F3" s="923"/>
      <c r="G3" s="923"/>
      <c r="H3" s="923"/>
      <c r="I3" s="923"/>
      <c r="J3" s="923"/>
      <c r="K3" s="923"/>
      <c r="L3" s="923"/>
      <c r="M3" s="923"/>
      <c r="N3" s="923"/>
      <c r="O3" s="923"/>
      <c r="P3" s="923"/>
      <c r="Q3" s="923"/>
      <c r="R3" s="923"/>
      <c r="S3" s="923"/>
      <c r="T3" s="923"/>
      <c r="U3" s="923"/>
      <c r="V3" s="923"/>
    </row>
    <row r="4" spans="1:22" ht="21.75" customHeight="1" x14ac:dyDescent="0.15">
      <c r="A4" s="922" t="s">
        <v>169</v>
      </c>
      <c r="B4" s="922"/>
      <c r="C4" s="922"/>
      <c r="D4" s="922"/>
      <c r="E4" s="922"/>
      <c r="F4" s="922"/>
      <c r="G4" s="922"/>
      <c r="H4" s="922"/>
      <c r="I4" s="922"/>
      <c r="J4" s="922"/>
      <c r="K4" s="922"/>
      <c r="L4" s="922"/>
      <c r="M4" s="922"/>
      <c r="N4" s="922"/>
      <c r="O4" s="922"/>
      <c r="P4" s="922"/>
      <c r="Q4" s="922"/>
      <c r="R4" s="922"/>
      <c r="S4" s="922"/>
      <c r="T4" s="922"/>
      <c r="U4" s="922"/>
      <c r="V4" s="922"/>
    </row>
    <row r="5" spans="1:22" s="97" customFormat="1" ht="14.25" customHeight="1" x14ac:dyDescent="0.15">
      <c r="I5" s="926"/>
      <c r="J5" s="904" t="s">
        <v>189</v>
      </c>
      <c r="K5" s="904"/>
      <c r="L5" s="905"/>
      <c r="M5" s="911"/>
      <c r="N5" s="912"/>
      <c r="O5" s="12"/>
      <c r="P5" s="12"/>
      <c r="Q5" s="12"/>
      <c r="R5" s="12"/>
      <c r="S5" s="12"/>
      <c r="T5" s="12"/>
      <c r="U5" s="12"/>
      <c r="V5" s="12"/>
    </row>
    <row r="6" spans="1:22" s="97" customFormat="1" ht="14.25" customHeight="1" x14ac:dyDescent="0.15">
      <c r="I6" s="927"/>
      <c r="J6" s="904" t="s">
        <v>116</v>
      </c>
      <c r="K6" s="904"/>
      <c r="L6" s="905"/>
      <c r="M6" s="911"/>
      <c r="N6" s="912"/>
      <c r="O6" s="12"/>
      <c r="P6" s="12"/>
      <c r="Q6" s="12"/>
      <c r="R6" s="12"/>
      <c r="S6" s="12"/>
      <c r="T6" s="12"/>
      <c r="U6" s="12"/>
      <c r="V6" s="12"/>
    </row>
    <row r="7" spans="1:22" s="97" customFormat="1" ht="14.25" customHeight="1" x14ac:dyDescent="0.15">
      <c r="I7" s="927"/>
      <c r="J7" s="916" t="s">
        <v>1264</v>
      </c>
      <c r="K7" s="916"/>
      <c r="L7" s="909"/>
      <c r="M7" s="911"/>
      <c r="N7" s="912"/>
      <c r="O7" s="12"/>
      <c r="P7" s="12"/>
      <c r="Q7" s="12"/>
      <c r="R7" s="12"/>
      <c r="S7" s="12"/>
      <c r="T7" s="12"/>
      <c r="U7" s="12"/>
      <c r="V7" s="12"/>
    </row>
    <row r="8" spans="1:22" s="97" customFormat="1" ht="14.25" customHeight="1" x14ac:dyDescent="0.15">
      <c r="I8" s="927"/>
      <c r="J8" s="913" t="s">
        <v>168</v>
      </c>
      <c r="K8" s="913"/>
      <c r="L8" s="914"/>
      <c r="M8" s="902"/>
      <c r="N8" s="903"/>
      <c r="O8" s="12"/>
      <c r="P8" s="12"/>
      <c r="Q8" s="12"/>
      <c r="R8" s="12"/>
      <c r="S8" s="12"/>
      <c r="T8" s="12"/>
      <c r="U8" s="12"/>
      <c r="V8" s="12"/>
    </row>
    <row r="9" spans="1:22" s="97" customFormat="1" ht="14.25" customHeight="1" x14ac:dyDescent="0.15">
      <c r="I9" s="927"/>
      <c r="J9" s="904" t="s">
        <v>163</v>
      </c>
      <c r="K9" s="904"/>
      <c r="L9" s="905"/>
      <c r="M9" s="902"/>
      <c r="N9" s="903"/>
      <c r="O9" s="12"/>
      <c r="P9" s="12"/>
      <c r="Q9" s="12"/>
      <c r="R9" s="12"/>
      <c r="S9" s="12"/>
      <c r="T9" s="12"/>
      <c r="U9" s="12"/>
      <c r="V9" s="98"/>
    </row>
    <row r="10" spans="1:22" s="97" customFormat="1" ht="14.25" customHeight="1" x14ac:dyDescent="0.15">
      <c r="I10" s="927"/>
      <c r="J10" s="906" t="s">
        <v>165</v>
      </c>
      <c r="K10" s="906"/>
      <c r="L10" s="907"/>
      <c r="M10" s="902"/>
      <c r="N10" s="903"/>
      <c r="O10" s="12"/>
      <c r="P10" s="12"/>
      <c r="Q10" s="12"/>
      <c r="R10" s="12"/>
      <c r="S10" s="12"/>
      <c r="T10" s="12"/>
      <c r="U10" s="12"/>
      <c r="V10" s="12"/>
    </row>
    <row r="11" spans="1:22" s="97" customFormat="1" ht="14.25" customHeight="1" x14ac:dyDescent="0.15">
      <c r="I11" s="927"/>
      <c r="K11" s="908" t="s">
        <v>150</v>
      </c>
      <c r="L11" s="909"/>
      <c r="M11" s="902"/>
      <c r="N11" s="903"/>
      <c r="O11" s="12"/>
      <c r="P11" s="12"/>
      <c r="Q11" s="12"/>
      <c r="R11" s="12"/>
      <c r="S11" s="12"/>
      <c r="T11" s="12"/>
      <c r="U11" s="12"/>
      <c r="V11" s="12"/>
    </row>
    <row r="12" spans="1:22" s="97" customFormat="1" ht="14.25" customHeight="1" x14ac:dyDescent="0.15">
      <c r="I12" s="924" t="s">
        <v>164</v>
      </c>
      <c r="J12" s="916" t="s">
        <v>1265</v>
      </c>
      <c r="K12" s="916"/>
      <c r="L12" s="909"/>
      <c r="M12" s="902" t="s">
        <v>1267</v>
      </c>
      <c r="N12" s="903"/>
      <c r="O12" s="12"/>
      <c r="P12" s="12"/>
      <c r="Q12" s="12"/>
      <c r="R12" s="12"/>
      <c r="S12" s="12"/>
      <c r="T12" s="12"/>
      <c r="U12" s="12"/>
      <c r="V12" s="12"/>
    </row>
    <row r="13" spans="1:22" s="97" customFormat="1" ht="14.25" customHeight="1" x14ac:dyDescent="0.15">
      <c r="I13" s="925"/>
      <c r="J13" s="916" t="s">
        <v>1266</v>
      </c>
      <c r="K13" s="916"/>
      <c r="L13" s="909"/>
      <c r="M13" s="902"/>
      <c r="N13" s="903"/>
      <c r="O13" s="12"/>
      <c r="P13" s="12"/>
      <c r="Q13" s="12"/>
      <c r="R13" s="12"/>
      <c r="S13" s="12"/>
      <c r="T13" s="12"/>
      <c r="U13" s="12"/>
      <c r="V13" s="12"/>
    </row>
    <row r="14" spans="1:22" s="97" customFormat="1" ht="14.25" customHeight="1" x14ac:dyDescent="0.15">
      <c r="G14" s="39"/>
      <c r="H14" s="39"/>
      <c r="I14" s="908" t="s">
        <v>126</v>
      </c>
      <c r="J14" s="910"/>
      <c r="K14" s="143" t="s">
        <v>1224</v>
      </c>
      <c r="L14" s="917" t="s">
        <v>764</v>
      </c>
      <c r="M14" s="917"/>
      <c r="N14" s="144" t="s">
        <v>1224</v>
      </c>
      <c r="O14" s="12"/>
      <c r="P14" s="12"/>
      <c r="Q14" s="12"/>
      <c r="R14" s="12"/>
      <c r="S14" s="12"/>
      <c r="T14" s="12"/>
      <c r="U14" s="12"/>
      <c r="V14" s="12"/>
    </row>
    <row r="15" spans="1:22" x14ac:dyDescent="0.15">
      <c r="F15" s="15"/>
      <c r="G15" s="15"/>
      <c r="H15" s="15"/>
      <c r="I15" s="15"/>
      <c r="J15" s="15"/>
      <c r="K15" s="15"/>
      <c r="L15" s="148"/>
      <c r="M15" s="149"/>
      <c r="N15" s="99"/>
      <c r="O15" s="15"/>
      <c r="P15" s="15"/>
      <c r="Q15" s="15"/>
      <c r="R15" s="15"/>
      <c r="S15" s="15"/>
      <c r="T15" s="15"/>
      <c r="U15" s="15"/>
    </row>
    <row r="16" spans="1:22" x14ac:dyDescent="0.15">
      <c r="E16" s="145"/>
      <c r="F16" s="146"/>
      <c r="G16" s="146"/>
      <c r="H16" s="146"/>
      <c r="I16" s="146"/>
      <c r="J16" s="146"/>
      <c r="K16" s="146"/>
      <c r="L16" s="147"/>
      <c r="M16" s="145"/>
      <c r="N16" s="146"/>
      <c r="O16" s="146"/>
      <c r="P16" s="146"/>
      <c r="Q16" s="146"/>
      <c r="R16" s="146"/>
      <c r="S16" s="146"/>
      <c r="T16" s="147"/>
      <c r="U16" s="15"/>
      <c r="V16" s="15"/>
    </row>
    <row r="17" spans="1:22" x14ac:dyDescent="0.15">
      <c r="A17" s="915" t="s">
        <v>170</v>
      </c>
      <c r="B17" s="915"/>
      <c r="C17" s="915"/>
      <c r="D17" s="915"/>
      <c r="E17" s="915"/>
      <c r="F17" s="915"/>
      <c r="I17" s="915" t="s">
        <v>170</v>
      </c>
      <c r="J17" s="915"/>
      <c r="K17" s="915"/>
      <c r="L17" s="915"/>
      <c r="M17" s="915"/>
      <c r="N17" s="915"/>
      <c r="Q17" s="915" t="s">
        <v>170</v>
      </c>
      <c r="R17" s="915"/>
      <c r="S17" s="915"/>
      <c r="T17" s="915"/>
      <c r="U17" s="915"/>
      <c r="V17" s="915"/>
    </row>
    <row r="18" spans="1:22" ht="14.25" customHeight="1" x14ac:dyDescent="0.15">
      <c r="A18" s="926"/>
      <c r="B18" s="904" t="s">
        <v>189</v>
      </c>
      <c r="C18" s="904"/>
      <c r="D18" s="905"/>
      <c r="E18" s="911"/>
      <c r="F18" s="912"/>
      <c r="I18" s="926"/>
      <c r="J18" s="904" t="s">
        <v>189</v>
      </c>
      <c r="K18" s="904"/>
      <c r="L18" s="905"/>
      <c r="M18" s="911"/>
      <c r="N18" s="912"/>
      <c r="Q18" s="926"/>
      <c r="R18" s="904" t="s">
        <v>189</v>
      </c>
      <c r="S18" s="904"/>
      <c r="T18" s="905"/>
      <c r="U18" s="911"/>
      <c r="V18" s="912"/>
    </row>
    <row r="19" spans="1:22" ht="14.25" customHeight="1" x14ac:dyDescent="0.15">
      <c r="A19" s="927"/>
      <c r="B19" s="904" t="s">
        <v>116</v>
      </c>
      <c r="C19" s="904"/>
      <c r="D19" s="905"/>
      <c r="E19" s="911"/>
      <c r="F19" s="912"/>
      <c r="I19" s="927"/>
      <c r="J19" s="904" t="s">
        <v>116</v>
      </c>
      <c r="K19" s="904"/>
      <c r="L19" s="905"/>
      <c r="M19" s="911"/>
      <c r="N19" s="912"/>
      <c r="Q19" s="927"/>
      <c r="R19" s="904" t="s">
        <v>116</v>
      </c>
      <c r="S19" s="904"/>
      <c r="T19" s="905"/>
      <c r="U19" s="911"/>
      <c r="V19" s="912"/>
    </row>
    <row r="20" spans="1:22" ht="14.25" customHeight="1" x14ac:dyDescent="0.15">
      <c r="A20" s="927"/>
      <c r="B20" s="916" t="s">
        <v>1264</v>
      </c>
      <c r="C20" s="916"/>
      <c r="D20" s="909"/>
      <c r="E20" s="911"/>
      <c r="F20" s="912"/>
      <c r="I20" s="927"/>
      <c r="J20" s="916" t="s">
        <v>1264</v>
      </c>
      <c r="K20" s="916"/>
      <c r="L20" s="909"/>
      <c r="M20" s="911"/>
      <c r="N20" s="912"/>
      <c r="Q20" s="927"/>
      <c r="R20" s="916" t="s">
        <v>1264</v>
      </c>
      <c r="S20" s="916"/>
      <c r="T20" s="909"/>
      <c r="U20" s="911"/>
      <c r="V20" s="912"/>
    </row>
    <row r="21" spans="1:22" ht="14.25" customHeight="1" x14ac:dyDescent="0.15">
      <c r="A21" s="927"/>
      <c r="B21" s="913" t="s">
        <v>168</v>
      </c>
      <c r="C21" s="913"/>
      <c r="D21" s="914"/>
      <c r="E21" s="902"/>
      <c r="F21" s="903"/>
      <c r="I21" s="927"/>
      <c r="J21" s="913" t="s">
        <v>168</v>
      </c>
      <c r="K21" s="913"/>
      <c r="L21" s="914"/>
      <c r="M21" s="902"/>
      <c r="N21" s="903"/>
      <c r="Q21" s="927"/>
      <c r="R21" s="913" t="s">
        <v>168</v>
      </c>
      <c r="S21" s="913"/>
      <c r="T21" s="914"/>
      <c r="U21" s="902"/>
      <c r="V21" s="903"/>
    </row>
    <row r="22" spans="1:22" ht="14.25" customHeight="1" x14ac:dyDescent="0.15">
      <c r="A22" s="927"/>
      <c r="B22" s="904" t="s">
        <v>163</v>
      </c>
      <c r="C22" s="904"/>
      <c r="D22" s="905"/>
      <c r="E22" s="902"/>
      <c r="F22" s="903"/>
      <c r="I22" s="927"/>
      <c r="J22" s="904" t="s">
        <v>163</v>
      </c>
      <c r="K22" s="904"/>
      <c r="L22" s="905"/>
      <c r="M22" s="902"/>
      <c r="N22" s="903"/>
      <c r="Q22" s="927"/>
      <c r="R22" s="904" t="s">
        <v>163</v>
      </c>
      <c r="S22" s="904"/>
      <c r="T22" s="905"/>
      <c r="U22" s="902"/>
      <c r="V22" s="903"/>
    </row>
    <row r="23" spans="1:22" ht="14.25" customHeight="1" x14ac:dyDescent="0.15">
      <c r="A23" s="927"/>
      <c r="B23" s="906" t="s">
        <v>165</v>
      </c>
      <c r="C23" s="906"/>
      <c r="D23" s="907"/>
      <c r="E23" s="902"/>
      <c r="F23" s="903"/>
      <c r="I23" s="927"/>
      <c r="J23" s="906" t="s">
        <v>165</v>
      </c>
      <c r="K23" s="906"/>
      <c r="L23" s="907"/>
      <c r="M23" s="902"/>
      <c r="N23" s="903"/>
      <c r="Q23" s="927"/>
      <c r="R23" s="906" t="s">
        <v>165</v>
      </c>
      <c r="S23" s="906"/>
      <c r="T23" s="907"/>
      <c r="U23" s="902"/>
      <c r="V23" s="903"/>
    </row>
    <row r="24" spans="1:22" ht="14.25" customHeight="1" x14ac:dyDescent="0.15">
      <c r="A24" s="924" t="s">
        <v>164</v>
      </c>
      <c r="B24" s="97"/>
      <c r="C24" s="908" t="s">
        <v>150</v>
      </c>
      <c r="D24" s="909"/>
      <c r="E24" s="902"/>
      <c r="F24" s="903"/>
      <c r="I24" s="924" t="s">
        <v>164</v>
      </c>
      <c r="J24" s="97"/>
      <c r="K24" s="908" t="s">
        <v>150</v>
      </c>
      <c r="L24" s="909"/>
      <c r="M24" s="902"/>
      <c r="N24" s="903"/>
      <c r="Q24" s="924" t="s">
        <v>164</v>
      </c>
      <c r="R24" s="97"/>
      <c r="S24" s="908" t="s">
        <v>150</v>
      </c>
      <c r="T24" s="909"/>
      <c r="U24" s="902"/>
      <c r="V24" s="903"/>
    </row>
    <row r="25" spans="1:22" ht="14.25" customHeight="1" x14ac:dyDescent="0.15">
      <c r="A25" s="925"/>
      <c r="B25" s="908" t="s">
        <v>1270</v>
      </c>
      <c r="C25" s="916"/>
      <c r="D25" s="909"/>
      <c r="E25" s="902" t="s">
        <v>1267</v>
      </c>
      <c r="F25" s="903"/>
      <c r="I25" s="925"/>
      <c r="J25" s="908" t="s">
        <v>1270</v>
      </c>
      <c r="K25" s="916"/>
      <c r="L25" s="909"/>
      <c r="M25" s="902" t="s">
        <v>1267</v>
      </c>
      <c r="N25" s="903"/>
      <c r="Q25" s="925"/>
      <c r="R25" s="908" t="s">
        <v>1270</v>
      </c>
      <c r="S25" s="916"/>
      <c r="T25" s="909"/>
      <c r="U25" s="902" t="s">
        <v>1267</v>
      </c>
      <c r="V25" s="903"/>
    </row>
    <row r="26" spans="1:22" ht="14.25" customHeight="1" x14ac:dyDescent="0.15">
      <c r="A26" s="908" t="s">
        <v>126</v>
      </c>
      <c r="B26" s="910"/>
      <c r="C26" s="143" t="s">
        <v>1224</v>
      </c>
      <c r="D26" s="917" t="s">
        <v>764</v>
      </c>
      <c r="E26" s="917"/>
      <c r="F26" s="144" t="s">
        <v>1224</v>
      </c>
      <c r="I26" s="908" t="s">
        <v>126</v>
      </c>
      <c r="J26" s="910"/>
      <c r="K26" s="143" t="s">
        <v>1224</v>
      </c>
      <c r="L26" s="917" t="s">
        <v>764</v>
      </c>
      <c r="M26" s="917"/>
      <c r="N26" s="144" t="s">
        <v>1224</v>
      </c>
      <c r="Q26" s="908" t="s">
        <v>126</v>
      </c>
      <c r="R26" s="910"/>
      <c r="S26" s="143" t="s">
        <v>1224</v>
      </c>
      <c r="T26" s="917" t="s">
        <v>764</v>
      </c>
      <c r="U26" s="917"/>
      <c r="V26" s="144" t="s">
        <v>1224</v>
      </c>
    </row>
    <row r="27" spans="1:22" x14ac:dyDescent="0.15">
      <c r="D27" s="15"/>
      <c r="E27" s="150"/>
      <c r="F27" s="151"/>
      <c r="G27" s="100"/>
      <c r="H27" s="100"/>
      <c r="I27" s="100"/>
      <c r="J27" s="100"/>
      <c r="K27" s="151"/>
      <c r="L27" s="153"/>
      <c r="M27" s="154"/>
      <c r="N27" s="151"/>
      <c r="O27" s="100"/>
      <c r="P27" s="100"/>
      <c r="Q27" s="100"/>
      <c r="R27" s="100"/>
      <c r="S27" s="100"/>
      <c r="T27" s="152"/>
      <c r="U27" s="15"/>
      <c r="V27" s="99"/>
    </row>
    <row r="28" spans="1:22" x14ac:dyDescent="0.15">
      <c r="D28" s="15"/>
      <c r="E28" s="145"/>
      <c r="F28" s="146"/>
      <c r="G28" s="146"/>
      <c r="H28" s="146"/>
      <c r="I28" s="146"/>
      <c r="J28" s="146"/>
      <c r="K28" s="146"/>
      <c r="L28" s="147"/>
      <c r="M28" s="145"/>
      <c r="N28" s="146"/>
      <c r="O28" s="146"/>
      <c r="P28" s="146"/>
      <c r="Q28" s="146"/>
      <c r="R28" s="146"/>
      <c r="S28" s="146"/>
      <c r="T28" s="147"/>
      <c r="U28" s="15"/>
      <c r="V28" s="15"/>
    </row>
    <row r="29" spans="1:22" x14ac:dyDescent="0.15">
      <c r="A29" s="915" t="s">
        <v>171</v>
      </c>
      <c r="B29" s="915"/>
      <c r="C29" s="915"/>
      <c r="D29" s="915"/>
      <c r="E29" s="915"/>
      <c r="F29" s="915"/>
      <c r="I29" s="915" t="s">
        <v>171</v>
      </c>
      <c r="J29" s="915"/>
      <c r="K29" s="915"/>
      <c r="L29" s="915"/>
      <c r="M29" s="915"/>
      <c r="N29" s="915"/>
      <c r="Q29" s="915" t="s">
        <v>171</v>
      </c>
      <c r="R29" s="915"/>
      <c r="S29" s="915"/>
      <c r="T29" s="915"/>
      <c r="U29" s="915"/>
      <c r="V29" s="915"/>
    </row>
    <row r="30" spans="1:22" ht="14.25" customHeight="1" x14ac:dyDescent="0.15">
      <c r="A30" s="926"/>
      <c r="B30" s="904" t="s">
        <v>189</v>
      </c>
      <c r="C30" s="904"/>
      <c r="D30" s="905"/>
      <c r="E30" s="911"/>
      <c r="F30" s="912"/>
      <c r="I30" s="926"/>
      <c r="J30" s="904" t="s">
        <v>189</v>
      </c>
      <c r="K30" s="904"/>
      <c r="L30" s="905"/>
      <c r="M30" s="911"/>
      <c r="N30" s="912"/>
      <c r="Q30" s="926"/>
      <c r="R30" s="904" t="s">
        <v>189</v>
      </c>
      <c r="S30" s="904"/>
      <c r="T30" s="905"/>
      <c r="U30" s="911"/>
      <c r="V30" s="912"/>
    </row>
    <row r="31" spans="1:22" ht="14.25" customHeight="1" x14ac:dyDescent="0.15">
      <c r="A31" s="927"/>
      <c r="B31" s="904" t="s">
        <v>116</v>
      </c>
      <c r="C31" s="904"/>
      <c r="D31" s="905"/>
      <c r="E31" s="911"/>
      <c r="F31" s="912"/>
      <c r="I31" s="927"/>
      <c r="J31" s="904" t="s">
        <v>116</v>
      </c>
      <c r="K31" s="904"/>
      <c r="L31" s="905"/>
      <c r="M31" s="911"/>
      <c r="N31" s="912"/>
      <c r="Q31" s="927"/>
      <c r="R31" s="904" t="s">
        <v>116</v>
      </c>
      <c r="S31" s="904"/>
      <c r="T31" s="905"/>
      <c r="U31" s="911"/>
      <c r="V31" s="912"/>
    </row>
    <row r="32" spans="1:22" ht="14.25" customHeight="1" x14ac:dyDescent="0.15">
      <c r="A32" s="927"/>
      <c r="B32" s="916" t="s">
        <v>1264</v>
      </c>
      <c r="C32" s="916"/>
      <c r="D32" s="909"/>
      <c r="E32" s="911"/>
      <c r="F32" s="912"/>
      <c r="I32" s="927"/>
      <c r="J32" s="916" t="s">
        <v>1264</v>
      </c>
      <c r="K32" s="916"/>
      <c r="L32" s="909"/>
      <c r="M32" s="911"/>
      <c r="N32" s="912"/>
      <c r="Q32" s="927"/>
      <c r="R32" s="916" t="s">
        <v>1264</v>
      </c>
      <c r="S32" s="916"/>
      <c r="T32" s="909"/>
      <c r="U32" s="911"/>
      <c r="V32" s="912"/>
    </row>
    <row r="33" spans="1:22" ht="14.25" customHeight="1" x14ac:dyDescent="0.15">
      <c r="A33" s="927"/>
      <c r="B33" s="913" t="s">
        <v>168</v>
      </c>
      <c r="C33" s="913"/>
      <c r="D33" s="914"/>
      <c r="E33" s="902"/>
      <c r="F33" s="903"/>
      <c r="I33" s="927"/>
      <c r="J33" s="913" t="s">
        <v>168</v>
      </c>
      <c r="K33" s="913"/>
      <c r="L33" s="914"/>
      <c r="M33" s="902"/>
      <c r="N33" s="903"/>
      <c r="Q33" s="927"/>
      <c r="R33" s="913" t="s">
        <v>168</v>
      </c>
      <c r="S33" s="913"/>
      <c r="T33" s="914"/>
      <c r="U33" s="902"/>
      <c r="V33" s="903"/>
    </row>
    <row r="34" spans="1:22" ht="14.25" customHeight="1" x14ac:dyDescent="0.15">
      <c r="A34" s="927"/>
      <c r="B34" s="904" t="s">
        <v>163</v>
      </c>
      <c r="C34" s="904"/>
      <c r="D34" s="905"/>
      <c r="E34" s="902"/>
      <c r="F34" s="903"/>
      <c r="I34" s="927"/>
      <c r="J34" s="904" t="s">
        <v>163</v>
      </c>
      <c r="K34" s="904"/>
      <c r="L34" s="905"/>
      <c r="M34" s="902"/>
      <c r="N34" s="903"/>
      <c r="Q34" s="927"/>
      <c r="R34" s="904" t="s">
        <v>163</v>
      </c>
      <c r="S34" s="904"/>
      <c r="T34" s="905"/>
      <c r="U34" s="902"/>
      <c r="V34" s="903"/>
    </row>
    <row r="35" spans="1:22" ht="14.25" customHeight="1" x14ac:dyDescent="0.15">
      <c r="A35" s="927"/>
      <c r="B35" s="906" t="s">
        <v>165</v>
      </c>
      <c r="C35" s="906"/>
      <c r="D35" s="907"/>
      <c r="E35" s="902"/>
      <c r="F35" s="903"/>
      <c r="I35" s="927"/>
      <c r="J35" s="906" t="s">
        <v>165</v>
      </c>
      <c r="K35" s="906"/>
      <c r="L35" s="907"/>
      <c r="M35" s="902"/>
      <c r="N35" s="903"/>
      <c r="Q35" s="927"/>
      <c r="R35" s="906" t="s">
        <v>165</v>
      </c>
      <c r="S35" s="906"/>
      <c r="T35" s="907"/>
      <c r="U35" s="902"/>
      <c r="V35" s="903"/>
    </row>
    <row r="36" spans="1:22" ht="14.25" customHeight="1" x14ac:dyDescent="0.15">
      <c r="A36" s="924" t="s">
        <v>164</v>
      </c>
      <c r="B36" s="97"/>
      <c r="C36" s="908" t="s">
        <v>150</v>
      </c>
      <c r="D36" s="909"/>
      <c r="E36" s="902"/>
      <c r="F36" s="903"/>
      <c r="I36" s="924" t="s">
        <v>164</v>
      </c>
      <c r="J36" s="97"/>
      <c r="K36" s="908" t="s">
        <v>150</v>
      </c>
      <c r="L36" s="909"/>
      <c r="M36" s="902"/>
      <c r="N36" s="903"/>
      <c r="Q36" s="924" t="s">
        <v>164</v>
      </c>
      <c r="R36" s="97"/>
      <c r="S36" s="908" t="s">
        <v>150</v>
      </c>
      <c r="T36" s="909"/>
      <c r="U36" s="902"/>
      <c r="V36" s="903"/>
    </row>
    <row r="37" spans="1:22" ht="14.25" customHeight="1" x14ac:dyDescent="0.15">
      <c r="A37" s="925"/>
      <c r="B37" s="908" t="s">
        <v>1270</v>
      </c>
      <c r="C37" s="916"/>
      <c r="D37" s="909"/>
      <c r="E37" s="902" t="s">
        <v>1267</v>
      </c>
      <c r="F37" s="903"/>
      <c r="I37" s="925"/>
      <c r="J37" s="908" t="s">
        <v>1270</v>
      </c>
      <c r="K37" s="916"/>
      <c r="L37" s="909"/>
      <c r="M37" s="902" t="s">
        <v>1267</v>
      </c>
      <c r="N37" s="903"/>
      <c r="Q37" s="925"/>
      <c r="R37" s="908" t="s">
        <v>1270</v>
      </c>
      <c r="S37" s="916"/>
      <c r="T37" s="909"/>
      <c r="U37" s="902" t="s">
        <v>1267</v>
      </c>
      <c r="V37" s="903"/>
    </row>
    <row r="38" spans="1:22" ht="14.25" customHeight="1" x14ac:dyDescent="0.15">
      <c r="A38" s="908" t="s">
        <v>126</v>
      </c>
      <c r="B38" s="910"/>
      <c r="C38" s="143" t="s">
        <v>1224</v>
      </c>
      <c r="D38" s="917" t="s">
        <v>764</v>
      </c>
      <c r="E38" s="917"/>
      <c r="F38" s="144" t="s">
        <v>1224</v>
      </c>
      <c r="I38" s="908" t="s">
        <v>126</v>
      </c>
      <c r="J38" s="910"/>
      <c r="K38" s="143" t="s">
        <v>1224</v>
      </c>
      <c r="L38" s="917" t="s">
        <v>764</v>
      </c>
      <c r="M38" s="917"/>
      <c r="N38" s="144" t="s">
        <v>1224</v>
      </c>
      <c r="Q38" s="908" t="s">
        <v>126</v>
      </c>
      <c r="R38" s="910"/>
      <c r="S38" s="143" t="s">
        <v>1224</v>
      </c>
      <c r="T38" s="917" t="s">
        <v>764</v>
      </c>
      <c r="U38" s="917"/>
      <c r="V38" s="144" t="s">
        <v>1224</v>
      </c>
    </row>
    <row r="39" spans="1:22" x14ac:dyDescent="0.15">
      <c r="D39" s="15"/>
      <c r="E39" s="150"/>
      <c r="F39" s="151"/>
      <c r="G39" s="100"/>
      <c r="H39" s="100"/>
      <c r="I39" s="100"/>
      <c r="J39" s="100"/>
      <c r="K39" s="151"/>
      <c r="L39" s="153"/>
      <c r="M39" s="154"/>
      <c r="N39" s="151"/>
      <c r="O39" s="100"/>
      <c r="P39" s="100"/>
      <c r="Q39" s="100"/>
      <c r="R39" s="100"/>
      <c r="S39" s="100"/>
      <c r="T39" s="152"/>
      <c r="U39" s="15"/>
      <c r="V39" s="99"/>
    </row>
    <row r="40" spans="1:22" x14ac:dyDescent="0.15">
      <c r="D40" s="15"/>
      <c r="E40" s="145"/>
      <c r="F40" s="146"/>
      <c r="G40" s="146"/>
      <c r="H40" s="146"/>
      <c r="I40" s="146"/>
      <c r="J40" s="146"/>
      <c r="K40" s="146"/>
      <c r="L40" s="147"/>
      <c r="M40" s="145"/>
      <c r="N40" s="146"/>
      <c r="O40" s="146"/>
      <c r="P40" s="146"/>
      <c r="Q40" s="146"/>
      <c r="R40" s="146"/>
      <c r="S40" s="146"/>
      <c r="T40" s="147"/>
      <c r="U40" s="15"/>
      <c r="V40" s="15"/>
    </row>
    <row r="41" spans="1:22" x14ac:dyDescent="0.15">
      <c r="A41" s="915" t="s">
        <v>172</v>
      </c>
      <c r="B41" s="915"/>
      <c r="C41" s="915"/>
      <c r="D41" s="915"/>
      <c r="E41" s="915"/>
      <c r="F41" s="915"/>
      <c r="I41" s="915" t="s">
        <v>172</v>
      </c>
      <c r="J41" s="915"/>
      <c r="K41" s="915"/>
      <c r="L41" s="915"/>
      <c r="M41" s="915"/>
      <c r="N41" s="915"/>
      <c r="Q41" s="915" t="s">
        <v>172</v>
      </c>
      <c r="R41" s="915"/>
      <c r="S41" s="915"/>
      <c r="T41" s="915"/>
      <c r="U41" s="915"/>
      <c r="V41" s="915"/>
    </row>
    <row r="42" spans="1:22" ht="14.25" customHeight="1" x14ac:dyDescent="0.15">
      <c r="A42" s="926"/>
      <c r="B42" s="904" t="s">
        <v>189</v>
      </c>
      <c r="C42" s="904"/>
      <c r="D42" s="905"/>
      <c r="E42" s="911"/>
      <c r="F42" s="912"/>
      <c r="I42" s="926"/>
      <c r="J42" s="904" t="s">
        <v>189</v>
      </c>
      <c r="K42" s="904"/>
      <c r="L42" s="905"/>
      <c r="M42" s="911"/>
      <c r="N42" s="912"/>
      <c r="Q42" s="926"/>
      <c r="R42" s="904" t="s">
        <v>189</v>
      </c>
      <c r="S42" s="904"/>
      <c r="T42" s="905"/>
      <c r="U42" s="911"/>
      <c r="V42" s="912"/>
    </row>
    <row r="43" spans="1:22" ht="14.25" customHeight="1" x14ac:dyDescent="0.15">
      <c r="A43" s="927"/>
      <c r="B43" s="904" t="s">
        <v>116</v>
      </c>
      <c r="C43" s="904"/>
      <c r="D43" s="905"/>
      <c r="E43" s="911"/>
      <c r="F43" s="912"/>
      <c r="I43" s="927"/>
      <c r="J43" s="904" t="s">
        <v>116</v>
      </c>
      <c r="K43" s="904"/>
      <c r="L43" s="905"/>
      <c r="M43" s="911"/>
      <c r="N43" s="912"/>
      <c r="Q43" s="927"/>
      <c r="R43" s="904" t="s">
        <v>116</v>
      </c>
      <c r="S43" s="904"/>
      <c r="T43" s="905"/>
      <c r="U43" s="911"/>
      <c r="V43" s="912"/>
    </row>
    <row r="44" spans="1:22" ht="14.25" customHeight="1" x14ac:dyDescent="0.15">
      <c r="A44" s="927"/>
      <c r="B44" s="916" t="s">
        <v>1264</v>
      </c>
      <c r="C44" s="916"/>
      <c r="D44" s="909"/>
      <c r="E44" s="911"/>
      <c r="F44" s="912"/>
      <c r="I44" s="927"/>
      <c r="J44" s="916" t="s">
        <v>1264</v>
      </c>
      <c r="K44" s="916"/>
      <c r="L44" s="909"/>
      <c r="M44" s="911"/>
      <c r="N44" s="912"/>
      <c r="Q44" s="927"/>
      <c r="R44" s="916" t="s">
        <v>1264</v>
      </c>
      <c r="S44" s="916"/>
      <c r="T44" s="909"/>
      <c r="U44" s="911"/>
      <c r="V44" s="912"/>
    </row>
    <row r="45" spans="1:22" ht="14.25" customHeight="1" x14ac:dyDescent="0.15">
      <c r="A45" s="927"/>
      <c r="B45" s="913" t="s">
        <v>168</v>
      </c>
      <c r="C45" s="913"/>
      <c r="D45" s="914"/>
      <c r="E45" s="902"/>
      <c r="F45" s="903"/>
      <c r="I45" s="927"/>
      <c r="J45" s="913" t="s">
        <v>168</v>
      </c>
      <c r="K45" s="913"/>
      <c r="L45" s="914"/>
      <c r="M45" s="902"/>
      <c r="N45" s="903"/>
      <c r="Q45" s="927"/>
      <c r="R45" s="913" t="s">
        <v>168</v>
      </c>
      <c r="S45" s="913"/>
      <c r="T45" s="914"/>
      <c r="U45" s="902"/>
      <c r="V45" s="903"/>
    </row>
    <row r="46" spans="1:22" ht="14.25" customHeight="1" x14ac:dyDescent="0.15">
      <c r="A46" s="927"/>
      <c r="B46" s="904" t="s">
        <v>163</v>
      </c>
      <c r="C46" s="904"/>
      <c r="D46" s="905"/>
      <c r="E46" s="902"/>
      <c r="F46" s="903"/>
      <c r="I46" s="927"/>
      <c r="J46" s="904" t="s">
        <v>163</v>
      </c>
      <c r="K46" s="904"/>
      <c r="L46" s="905"/>
      <c r="M46" s="902"/>
      <c r="N46" s="903"/>
      <c r="Q46" s="927"/>
      <c r="R46" s="904" t="s">
        <v>163</v>
      </c>
      <c r="S46" s="904"/>
      <c r="T46" s="905"/>
      <c r="U46" s="902"/>
      <c r="V46" s="903"/>
    </row>
    <row r="47" spans="1:22" ht="14.25" customHeight="1" x14ac:dyDescent="0.15">
      <c r="A47" s="927"/>
      <c r="B47" s="906" t="s">
        <v>165</v>
      </c>
      <c r="C47" s="906"/>
      <c r="D47" s="907"/>
      <c r="E47" s="902"/>
      <c r="F47" s="903"/>
      <c r="I47" s="927"/>
      <c r="J47" s="906" t="s">
        <v>165</v>
      </c>
      <c r="K47" s="906"/>
      <c r="L47" s="907"/>
      <c r="M47" s="902"/>
      <c r="N47" s="903"/>
      <c r="Q47" s="927"/>
      <c r="R47" s="906" t="s">
        <v>165</v>
      </c>
      <c r="S47" s="906"/>
      <c r="T47" s="907"/>
      <c r="U47" s="902"/>
      <c r="V47" s="903"/>
    </row>
    <row r="48" spans="1:22" ht="14.25" customHeight="1" x14ac:dyDescent="0.15">
      <c r="A48" s="924" t="s">
        <v>164</v>
      </c>
      <c r="B48" s="97"/>
      <c r="C48" s="908" t="s">
        <v>150</v>
      </c>
      <c r="D48" s="909"/>
      <c r="E48" s="902"/>
      <c r="F48" s="903"/>
      <c r="I48" s="924" t="s">
        <v>164</v>
      </c>
      <c r="J48" s="97"/>
      <c r="K48" s="908" t="s">
        <v>150</v>
      </c>
      <c r="L48" s="909"/>
      <c r="M48" s="902"/>
      <c r="N48" s="903"/>
      <c r="Q48" s="924" t="s">
        <v>164</v>
      </c>
      <c r="R48" s="97"/>
      <c r="S48" s="908" t="s">
        <v>150</v>
      </c>
      <c r="T48" s="909"/>
      <c r="U48" s="902"/>
      <c r="V48" s="903"/>
    </row>
    <row r="49" spans="1:22" ht="14.25" customHeight="1" x14ac:dyDescent="0.15">
      <c r="A49" s="925"/>
      <c r="B49" s="908" t="s">
        <v>1270</v>
      </c>
      <c r="C49" s="916"/>
      <c r="D49" s="909"/>
      <c r="E49" s="902" t="s">
        <v>1267</v>
      </c>
      <c r="F49" s="903"/>
      <c r="I49" s="925"/>
      <c r="J49" s="908" t="s">
        <v>1270</v>
      </c>
      <c r="K49" s="916"/>
      <c r="L49" s="909"/>
      <c r="M49" s="902" t="s">
        <v>1267</v>
      </c>
      <c r="N49" s="903"/>
      <c r="Q49" s="925"/>
      <c r="R49" s="908" t="s">
        <v>1270</v>
      </c>
      <c r="S49" s="916"/>
      <c r="T49" s="909"/>
      <c r="U49" s="902" t="s">
        <v>1267</v>
      </c>
      <c r="V49" s="903"/>
    </row>
    <row r="50" spans="1:22" ht="14.25" customHeight="1" x14ac:dyDescent="0.15">
      <c r="A50" s="908" t="s">
        <v>126</v>
      </c>
      <c r="B50" s="910"/>
      <c r="C50" s="143" t="s">
        <v>1224</v>
      </c>
      <c r="D50" s="917" t="s">
        <v>764</v>
      </c>
      <c r="E50" s="917"/>
      <c r="F50" s="144" t="s">
        <v>1224</v>
      </c>
      <c r="I50" s="908" t="s">
        <v>126</v>
      </c>
      <c r="J50" s="910"/>
      <c r="K50" s="143" t="s">
        <v>1224</v>
      </c>
      <c r="L50" s="917" t="s">
        <v>764</v>
      </c>
      <c r="M50" s="917"/>
      <c r="N50" s="144" t="s">
        <v>1224</v>
      </c>
      <c r="Q50" s="908" t="s">
        <v>126</v>
      </c>
      <c r="R50" s="910"/>
      <c r="S50" s="143" t="s">
        <v>1224</v>
      </c>
      <c r="T50" s="917" t="s">
        <v>764</v>
      </c>
      <c r="U50" s="917"/>
      <c r="V50" s="144" t="s">
        <v>1224</v>
      </c>
    </row>
    <row r="52" spans="1:22" s="321" customFormat="1" ht="11.25" x14ac:dyDescent="0.15">
      <c r="C52" s="321" t="s">
        <v>151</v>
      </c>
      <c r="F52" s="929" t="s">
        <v>1269</v>
      </c>
      <c r="G52" s="929"/>
      <c r="H52" s="929"/>
      <c r="I52" s="929"/>
      <c r="J52" s="929"/>
      <c r="K52" s="929"/>
      <c r="L52" s="929"/>
      <c r="M52" s="929"/>
      <c r="N52" s="929"/>
      <c r="O52" s="929"/>
      <c r="P52" s="929"/>
      <c r="Q52" s="929"/>
      <c r="R52" s="929"/>
      <c r="S52" s="929"/>
      <c r="T52" s="929"/>
      <c r="U52" s="929"/>
      <c r="V52" s="929"/>
    </row>
    <row r="53" spans="1:22" s="321" customFormat="1" ht="11.25" x14ac:dyDescent="0.15">
      <c r="F53" s="929"/>
      <c r="G53" s="929"/>
      <c r="H53" s="929"/>
      <c r="I53" s="929"/>
      <c r="J53" s="929"/>
      <c r="K53" s="929"/>
      <c r="L53" s="929"/>
      <c r="M53" s="929"/>
      <c r="N53" s="929"/>
      <c r="O53" s="929"/>
      <c r="P53" s="929"/>
      <c r="Q53" s="929"/>
      <c r="R53" s="929"/>
      <c r="S53" s="929"/>
      <c r="T53" s="929"/>
      <c r="U53" s="929"/>
      <c r="V53" s="929"/>
    </row>
    <row r="54" spans="1:22" s="321" customFormat="1" ht="11.25" x14ac:dyDescent="0.15">
      <c r="F54" s="929" t="s">
        <v>166</v>
      </c>
      <c r="G54" s="929"/>
      <c r="H54" s="929"/>
      <c r="I54" s="929"/>
      <c r="J54" s="929"/>
      <c r="K54" s="929"/>
      <c r="L54" s="929"/>
      <c r="M54" s="929"/>
      <c r="N54" s="929"/>
      <c r="O54" s="929"/>
      <c r="P54" s="929"/>
      <c r="Q54" s="929"/>
      <c r="R54" s="929"/>
      <c r="S54" s="929"/>
      <c r="T54" s="929"/>
      <c r="U54" s="929"/>
      <c r="V54" s="929"/>
    </row>
    <row r="55" spans="1:22" s="321" customFormat="1" ht="11.25" x14ac:dyDescent="0.15">
      <c r="F55" s="929"/>
      <c r="G55" s="929"/>
      <c r="H55" s="929"/>
      <c r="I55" s="929"/>
      <c r="J55" s="929"/>
      <c r="K55" s="929"/>
      <c r="L55" s="929"/>
      <c r="M55" s="929"/>
      <c r="N55" s="929"/>
      <c r="O55" s="929"/>
      <c r="P55" s="929"/>
      <c r="Q55" s="929"/>
      <c r="R55" s="929"/>
      <c r="S55" s="929"/>
      <c r="T55" s="929"/>
      <c r="U55" s="929"/>
      <c r="V55" s="929"/>
    </row>
    <row r="56" spans="1:22" s="321" customFormat="1" ht="11.25" x14ac:dyDescent="0.15">
      <c r="F56" s="928" t="s">
        <v>1268</v>
      </c>
      <c r="G56" s="928"/>
      <c r="H56" s="928"/>
      <c r="I56" s="928"/>
      <c r="J56" s="928"/>
      <c r="K56" s="928"/>
      <c r="L56" s="928"/>
      <c r="M56" s="928"/>
      <c r="N56" s="928"/>
      <c r="O56" s="928"/>
      <c r="P56" s="928"/>
      <c r="Q56" s="928"/>
      <c r="R56" s="928"/>
      <c r="S56" s="928"/>
      <c r="T56" s="928"/>
      <c r="U56" s="928"/>
      <c r="V56" s="928"/>
    </row>
  </sheetData>
  <mergeCells count="218">
    <mergeCell ref="F56:V56"/>
    <mergeCell ref="A48:A49"/>
    <mergeCell ref="I48:I49"/>
    <mergeCell ref="Q48:Q49"/>
    <mergeCell ref="B49:D49"/>
    <mergeCell ref="E49:F49"/>
    <mergeCell ref="J49:L49"/>
    <mergeCell ref="M49:N49"/>
    <mergeCell ref="F54:V55"/>
    <mergeCell ref="F52:V53"/>
    <mergeCell ref="K48:L48"/>
    <mergeCell ref="M48:N48"/>
    <mergeCell ref="I50:J50"/>
    <mergeCell ref="L50:M50"/>
    <mergeCell ref="A50:B50"/>
    <mergeCell ref="E44:F44"/>
    <mergeCell ref="J44:L44"/>
    <mergeCell ref="M44:N44"/>
    <mergeCell ref="R44:T44"/>
    <mergeCell ref="U44:V44"/>
    <mergeCell ref="U37:V37"/>
    <mergeCell ref="A42:A47"/>
    <mergeCell ref="I42:I47"/>
    <mergeCell ref="Q42:Q47"/>
    <mergeCell ref="B43:D43"/>
    <mergeCell ref="E43:F43"/>
    <mergeCell ref="J43:L43"/>
    <mergeCell ref="M43:N43"/>
    <mergeCell ref="R43:T43"/>
    <mergeCell ref="U43:V43"/>
    <mergeCell ref="A36:A37"/>
    <mergeCell ref="I36:I37"/>
    <mergeCell ref="Q36:Q37"/>
    <mergeCell ref="B37:D37"/>
    <mergeCell ref="E37:F37"/>
    <mergeCell ref="J37:L37"/>
    <mergeCell ref="M37:N37"/>
    <mergeCell ref="M47:N47"/>
    <mergeCell ref="R21:T21"/>
    <mergeCell ref="U21:V21"/>
    <mergeCell ref="R31:T31"/>
    <mergeCell ref="U31:V31"/>
    <mergeCell ref="B32:D32"/>
    <mergeCell ref="E32:F32"/>
    <mergeCell ref="J32:L32"/>
    <mergeCell ref="M32:N32"/>
    <mergeCell ref="R32:T32"/>
    <mergeCell ref="U32:V32"/>
    <mergeCell ref="Q24:Q25"/>
    <mergeCell ref="R25:T25"/>
    <mergeCell ref="U25:V25"/>
    <mergeCell ref="B18:D18"/>
    <mergeCell ref="E18:F18"/>
    <mergeCell ref="A30:A35"/>
    <mergeCell ref="I30:I35"/>
    <mergeCell ref="Q30:Q35"/>
    <mergeCell ref="B31:D31"/>
    <mergeCell ref="E31:F31"/>
    <mergeCell ref="J31:L31"/>
    <mergeCell ref="M31:N31"/>
    <mergeCell ref="A24:A25"/>
    <mergeCell ref="B25:D25"/>
    <mergeCell ref="E25:F25"/>
    <mergeCell ref="A18:A23"/>
    <mergeCell ref="I18:I23"/>
    <mergeCell ref="I24:I25"/>
    <mergeCell ref="J25:L25"/>
    <mergeCell ref="M25:N25"/>
    <mergeCell ref="Q18:Q23"/>
    <mergeCell ref="A26:B26"/>
    <mergeCell ref="D26:E26"/>
    <mergeCell ref="E30:F30"/>
    <mergeCell ref="A29:F29"/>
    <mergeCell ref="U30:V30"/>
    <mergeCell ref="Q41:V41"/>
    <mergeCell ref="U34:V34"/>
    <mergeCell ref="M7:N7"/>
    <mergeCell ref="I5:I11"/>
    <mergeCell ref="J12:L12"/>
    <mergeCell ref="J13:L13"/>
    <mergeCell ref="M12:N12"/>
    <mergeCell ref="M13:N13"/>
    <mergeCell ref="K11:L11"/>
    <mergeCell ref="M33:N33"/>
    <mergeCell ref="J34:L34"/>
    <mergeCell ref="M34:N34"/>
    <mergeCell ref="J30:L30"/>
    <mergeCell ref="I26:J26"/>
    <mergeCell ref="M9:N9"/>
    <mergeCell ref="J10:L10"/>
    <mergeCell ref="J19:L19"/>
    <mergeCell ref="M19:N19"/>
    <mergeCell ref="J20:L20"/>
    <mergeCell ref="M20:N20"/>
    <mergeCell ref="J18:L18"/>
    <mergeCell ref="U20:V20"/>
    <mergeCell ref="U18:V18"/>
    <mergeCell ref="J21:L21"/>
    <mergeCell ref="M21:N21"/>
    <mergeCell ref="J22:L22"/>
    <mergeCell ref="M22:N22"/>
    <mergeCell ref="U36:V36"/>
    <mergeCell ref="U42:V42"/>
    <mergeCell ref="T38:U38"/>
    <mergeCell ref="R35:T35"/>
    <mergeCell ref="U35:V35"/>
    <mergeCell ref="M42:N42"/>
    <mergeCell ref="R37:T37"/>
    <mergeCell ref="S24:T24"/>
    <mergeCell ref="U24:V24"/>
    <mergeCell ref="T26:U26"/>
    <mergeCell ref="L26:M26"/>
    <mergeCell ref="Q26:R26"/>
    <mergeCell ref="K24:L24"/>
    <mergeCell ref="M24:N24"/>
    <mergeCell ref="I29:N29"/>
    <mergeCell ref="J33:L33"/>
    <mergeCell ref="R33:T33"/>
    <mergeCell ref="U33:V33"/>
    <mergeCell ref="M30:N30"/>
    <mergeCell ref="R30:T30"/>
    <mergeCell ref="R47:T47"/>
    <mergeCell ref="S48:T48"/>
    <mergeCell ref="U48:V48"/>
    <mergeCell ref="J46:L46"/>
    <mergeCell ref="M46:N46"/>
    <mergeCell ref="J47:L47"/>
    <mergeCell ref="T50:U50"/>
    <mergeCell ref="Q50:R50"/>
    <mergeCell ref="R49:T49"/>
    <mergeCell ref="U49:V49"/>
    <mergeCell ref="U46:V46"/>
    <mergeCell ref="R46:T46"/>
    <mergeCell ref="U47:V47"/>
    <mergeCell ref="B47:D47"/>
    <mergeCell ref="E47:F47"/>
    <mergeCell ref="C48:D48"/>
    <mergeCell ref="E48:F48"/>
    <mergeCell ref="D50:E50"/>
    <mergeCell ref="B1:F1"/>
    <mergeCell ref="S1:V1"/>
    <mergeCell ref="A17:F17"/>
    <mergeCell ref="I17:N17"/>
    <mergeCell ref="Q17:V17"/>
    <mergeCell ref="A4:V4"/>
    <mergeCell ref="J8:L8"/>
    <mergeCell ref="M8:N8"/>
    <mergeCell ref="J9:L9"/>
    <mergeCell ref="M11:N11"/>
    <mergeCell ref="A3:V3"/>
    <mergeCell ref="I14:J14"/>
    <mergeCell ref="I12:I13"/>
    <mergeCell ref="J5:L5"/>
    <mergeCell ref="L38:M38"/>
    <mergeCell ref="J42:L42"/>
    <mergeCell ref="M5:N5"/>
    <mergeCell ref="L14:M14"/>
    <mergeCell ref="Q29:V29"/>
    <mergeCell ref="M10:N10"/>
    <mergeCell ref="J6:L6"/>
    <mergeCell ref="M6:N6"/>
    <mergeCell ref="J7:L7"/>
    <mergeCell ref="R45:T45"/>
    <mergeCell ref="U45:V45"/>
    <mergeCell ref="J45:L45"/>
    <mergeCell ref="M45:N45"/>
    <mergeCell ref="R42:T42"/>
    <mergeCell ref="I41:N41"/>
    <mergeCell ref="Q38:R38"/>
    <mergeCell ref="I38:J38"/>
    <mergeCell ref="K36:L36"/>
    <mergeCell ref="R22:T22"/>
    <mergeCell ref="U22:V22"/>
    <mergeCell ref="M23:N23"/>
    <mergeCell ref="U23:V23"/>
    <mergeCell ref="R19:T19"/>
    <mergeCell ref="U19:V19"/>
    <mergeCell ref="R20:T20"/>
    <mergeCell ref="J23:L23"/>
    <mergeCell ref="R18:T18"/>
    <mergeCell ref="R23:T23"/>
    <mergeCell ref="M18:N18"/>
    <mergeCell ref="S36:T36"/>
    <mergeCell ref="R34:T34"/>
    <mergeCell ref="J35:L35"/>
    <mergeCell ref="M35:N35"/>
    <mergeCell ref="M36:N36"/>
    <mergeCell ref="B34:D34"/>
    <mergeCell ref="A38:B38"/>
    <mergeCell ref="B42:D42"/>
    <mergeCell ref="E42:F42"/>
    <mergeCell ref="A41:F41"/>
    <mergeCell ref="E34:F34"/>
    <mergeCell ref="D38:E38"/>
    <mergeCell ref="E21:F21"/>
    <mergeCell ref="E22:F22"/>
    <mergeCell ref="E23:F23"/>
    <mergeCell ref="E24:F24"/>
    <mergeCell ref="B19:D19"/>
    <mergeCell ref="B46:D46"/>
    <mergeCell ref="E46:F46"/>
    <mergeCell ref="B35:D35"/>
    <mergeCell ref="E35:F35"/>
    <mergeCell ref="C36:D36"/>
    <mergeCell ref="E36:F36"/>
    <mergeCell ref="B45:D45"/>
    <mergeCell ref="E45:F45"/>
    <mergeCell ref="B21:D21"/>
    <mergeCell ref="B22:D22"/>
    <mergeCell ref="B23:D23"/>
    <mergeCell ref="C24:D24"/>
    <mergeCell ref="B33:D33"/>
    <mergeCell ref="E33:F33"/>
    <mergeCell ref="B30:D30"/>
    <mergeCell ref="B20:D20"/>
    <mergeCell ref="E20:F20"/>
    <mergeCell ref="E19:F19"/>
    <mergeCell ref="B44:D44"/>
  </mergeCells>
  <phoneticPr fontId="2"/>
  <pageMargins left="0.70866141732283461" right="0.70866141732283461" top="0.74803149606299213" bottom="0.74803149606299213" header="0.31496062992125984" footer="0.31496062992125984"/>
  <pageSetup paperSize="9" orientation="portrait" blackAndWhite="1"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3"/>
  <sheetViews>
    <sheetView view="pageLayout" topLeftCell="A19" zoomScaleNormal="100" zoomScaleSheetLayoutView="100" workbookViewId="0">
      <selection activeCell="K40" sqref="K40"/>
    </sheetView>
  </sheetViews>
  <sheetFormatPr defaultRowHeight="18.75" customHeight="1" x14ac:dyDescent="0.15"/>
  <cols>
    <col min="1" max="1" width="3.75" style="463" customWidth="1"/>
    <col min="2" max="3" width="10.25" style="463" customWidth="1"/>
    <col min="4" max="5" width="5" style="463" customWidth="1"/>
    <col min="6" max="6" width="10.25" style="463" customWidth="1"/>
    <col min="7" max="8" width="5.375" style="463" customWidth="1"/>
    <col min="9" max="9" width="10.25" style="463" customWidth="1"/>
    <col min="10" max="11" width="5.375" style="463" customWidth="1"/>
    <col min="12" max="12" width="10.25" style="463" customWidth="1"/>
    <col min="13" max="14" width="9.625" style="463" customWidth="1"/>
    <col min="15" max="16384" width="9" style="463"/>
  </cols>
  <sheetData>
    <row r="1" spans="1:12" ht="18.75" customHeight="1" x14ac:dyDescent="0.15">
      <c r="A1" s="958" t="s">
        <v>1124</v>
      </c>
      <c r="B1" s="959"/>
      <c r="C1" s="959"/>
      <c r="D1" s="960"/>
    </row>
    <row r="2" spans="1:12" ht="11.25" customHeight="1" x14ac:dyDescent="0.15"/>
    <row r="3" spans="1:12" ht="18.75" customHeight="1" x14ac:dyDescent="0.15">
      <c r="C3" s="934" t="s">
        <v>1122</v>
      </c>
      <c r="D3" s="934"/>
      <c r="E3" s="934"/>
      <c r="F3" s="934"/>
      <c r="G3" s="934"/>
      <c r="H3" s="934"/>
      <c r="I3" s="934"/>
    </row>
    <row r="4" spans="1:12" ht="11.25" customHeight="1" x14ac:dyDescent="0.15"/>
    <row r="5" spans="1:12" ht="18.75" customHeight="1" x14ac:dyDescent="0.15">
      <c r="B5" s="961" t="str">
        <f>IF(基礎データ入力!E7="","",基礎データ入力!E7&amp;"　作業所長")</f>
        <v/>
      </c>
      <c r="C5" s="961"/>
      <c r="D5" s="961"/>
      <c r="E5" s="961"/>
    </row>
    <row r="6" spans="1:12" ht="18.75" customHeight="1" x14ac:dyDescent="0.15">
      <c r="B6" s="962"/>
      <c r="C6" s="962"/>
      <c r="D6" s="962"/>
      <c r="E6" s="962"/>
      <c r="F6" s="503" t="s">
        <v>123</v>
      </c>
      <c r="I6" s="468"/>
      <c r="J6" s="468" t="s">
        <v>1221</v>
      </c>
      <c r="K6" s="468"/>
    </row>
    <row r="7" spans="1:12" ht="18.75" customHeight="1" x14ac:dyDescent="0.15">
      <c r="I7" s="469" t="s">
        <v>1121</v>
      </c>
      <c r="J7" s="940" t="str">
        <f>IF(基礎データ入力!K25="","",基礎データ入力!K25)</f>
        <v/>
      </c>
      <c r="K7" s="940"/>
      <c r="L7" s="940"/>
    </row>
    <row r="8" spans="1:12" ht="18.75" customHeight="1" x14ac:dyDescent="0.15">
      <c r="I8" s="469" t="s">
        <v>116</v>
      </c>
      <c r="J8" s="940" t="str">
        <f>IF(基礎データ入力!K29="","",基礎データ入力!K29)</f>
        <v/>
      </c>
      <c r="K8" s="940"/>
      <c r="L8" s="940"/>
    </row>
    <row r="9" spans="1:12" ht="9.75" customHeight="1" x14ac:dyDescent="0.15"/>
    <row r="10" spans="1:12" ht="18.75" customHeight="1" x14ac:dyDescent="0.15">
      <c r="B10" s="463" t="s">
        <v>1120</v>
      </c>
    </row>
    <row r="11" spans="1:12" ht="10.5" customHeight="1" x14ac:dyDescent="0.15"/>
    <row r="12" spans="1:12" ht="18.75" customHeight="1" x14ac:dyDescent="0.15">
      <c r="F12" s="467" t="s">
        <v>387</v>
      </c>
    </row>
    <row r="13" spans="1:12" ht="18.75" customHeight="1" x14ac:dyDescent="0.15">
      <c r="A13" s="463">
        <v>1</v>
      </c>
      <c r="B13" s="463" t="s">
        <v>1119</v>
      </c>
    </row>
    <row r="14" spans="1:12" ht="18.75" customHeight="1" x14ac:dyDescent="0.15">
      <c r="B14" s="466" t="s">
        <v>1118</v>
      </c>
      <c r="C14" s="464"/>
      <c r="D14" s="938" t="str">
        <f>IF(基礎データ入力!E7="","",基礎データ入力!E7)</f>
        <v/>
      </c>
      <c r="E14" s="941"/>
      <c r="F14" s="941"/>
      <c r="G14" s="941"/>
      <c r="H14" s="941"/>
      <c r="I14" s="941"/>
      <c r="J14" s="941"/>
      <c r="K14" s="941"/>
      <c r="L14" s="942"/>
    </row>
    <row r="15" spans="1:12" ht="18.75" customHeight="1" x14ac:dyDescent="0.15">
      <c r="B15" s="466" t="s">
        <v>1117</v>
      </c>
      <c r="C15" s="464"/>
      <c r="D15" s="943"/>
      <c r="E15" s="944"/>
      <c r="F15" s="944"/>
      <c r="G15" s="944"/>
      <c r="H15" s="944"/>
      <c r="I15" s="944"/>
      <c r="J15" s="944"/>
      <c r="K15" s="944"/>
      <c r="L15" s="945"/>
    </row>
    <row r="16" spans="1:12" ht="10.5" customHeight="1" x14ac:dyDescent="0.15"/>
    <row r="17" spans="1:12" ht="18.75" customHeight="1" x14ac:dyDescent="0.15">
      <c r="A17" s="463">
        <v>2</v>
      </c>
      <c r="B17" s="463" t="s">
        <v>1116</v>
      </c>
    </row>
    <row r="18" spans="1:12" ht="18.75" customHeight="1" x14ac:dyDescent="0.15">
      <c r="B18" s="463" t="s">
        <v>1115</v>
      </c>
    </row>
    <row r="19" spans="1:12" ht="18.75" customHeight="1" x14ac:dyDescent="0.15">
      <c r="B19" s="466"/>
      <c r="C19" s="464"/>
      <c r="D19" s="935" t="s">
        <v>1114</v>
      </c>
      <c r="E19" s="936"/>
      <c r="F19" s="937"/>
      <c r="G19" s="935" t="s">
        <v>1113</v>
      </c>
      <c r="H19" s="936"/>
      <c r="I19" s="937"/>
      <c r="J19" s="935" t="s">
        <v>1112</v>
      </c>
      <c r="K19" s="936"/>
      <c r="L19" s="937"/>
    </row>
    <row r="20" spans="1:12" ht="18.75" customHeight="1" x14ac:dyDescent="0.15">
      <c r="B20" s="946" t="s">
        <v>1105</v>
      </c>
      <c r="C20" s="947"/>
      <c r="D20" s="948"/>
      <c r="E20" s="949"/>
      <c r="F20" s="950"/>
      <c r="G20" s="948"/>
      <c r="H20" s="949"/>
      <c r="I20" s="950"/>
      <c r="J20" s="948"/>
      <c r="K20" s="949"/>
      <c r="L20" s="950"/>
    </row>
    <row r="21" spans="1:12" ht="18.75" customHeight="1" x14ac:dyDescent="0.15">
      <c r="B21" s="946" t="s">
        <v>1123</v>
      </c>
      <c r="C21" s="947"/>
      <c r="D21" s="948"/>
      <c r="E21" s="949"/>
      <c r="F21" s="950"/>
      <c r="G21" s="948"/>
      <c r="H21" s="949"/>
      <c r="I21" s="950"/>
      <c r="J21" s="948"/>
      <c r="K21" s="949"/>
      <c r="L21" s="950"/>
    </row>
    <row r="22" spans="1:12" ht="18.75" customHeight="1" x14ac:dyDescent="0.15">
      <c r="B22" s="946" t="s">
        <v>1111</v>
      </c>
      <c r="C22" s="947"/>
      <c r="D22" s="948"/>
      <c r="E22" s="949"/>
      <c r="F22" s="950"/>
      <c r="G22" s="948"/>
      <c r="H22" s="949"/>
      <c r="I22" s="950"/>
      <c r="J22" s="948"/>
      <c r="K22" s="949"/>
      <c r="L22" s="950"/>
    </row>
    <row r="23" spans="1:12" ht="18.75" customHeight="1" x14ac:dyDescent="0.15">
      <c r="B23" s="946" t="s">
        <v>1110</v>
      </c>
      <c r="C23" s="947"/>
      <c r="D23" s="948"/>
      <c r="E23" s="949"/>
      <c r="F23" s="950"/>
      <c r="G23" s="948"/>
      <c r="H23" s="949"/>
      <c r="I23" s="950"/>
      <c r="J23" s="948"/>
      <c r="K23" s="949"/>
      <c r="L23" s="950"/>
    </row>
    <row r="24" spans="1:12" ht="34.5" customHeight="1" x14ac:dyDescent="0.15">
      <c r="B24" s="935" t="s">
        <v>1109</v>
      </c>
      <c r="C24" s="937"/>
      <c r="D24" s="951"/>
      <c r="E24" s="952"/>
      <c r="F24" s="953"/>
      <c r="G24" s="951"/>
      <c r="H24" s="952"/>
      <c r="I24" s="953"/>
      <c r="J24" s="951"/>
      <c r="K24" s="952"/>
      <c r="L24" s="953"/>
    </row>
    <row r="25" spans="1:12" ht="13.5" x14ac:dyDescent="0.15">
      <c r="B25" s="935" t="s">
        <v>1108</v>
      </c>
      <c r="C25" s="937"/>
      <c r="D25" s="951" t="s">
        <v>1258</v>
      </c>
      <c r="E25" s="952"/>
      <c r="F25" s="953"/>
      <c r="G25" s="951" t="s">
        <v>1258</v>
      </c>
      <c r="H25" s="952"/>
      <c r="I25" s="953"/>
      <c r="J25" s="951" t="s">
        <v>1258</v>
      </c>
      <c r="K25" s="952"/>
      <c r="L25" s="953"/>
    </row>
    <row r="26" spans="1:12" ht="27" customHeight="1" x14ac:dyDescent="0.15">
      <c r="B26" s="954" t="s">
        <v>1248</v>
      </c>
      <c r="C26" s="937"/>
      <c r="D26" s="955" t="s">
        <v>1247</v>
      </c>
      <c r="E26" s="956"/>
      <c r="F26" s="957"/>
      <c r="G26" s="955" t="s">
        <v>1247</v>
      </c>
      <c r="H26" s="956"/>
      <c r="I26" s="957"/>
      <c r="J26" s="955" t="s">
        <v>1247</v>
      </c>
      <c r="K26" s="956"/>
      <c r="L26" s="957"/>
    </row>
    <row r="27" spans="1:12" ht="18.75" customHeight="1" x14ac:dyDescent="0.15">
      <c r="B27" s="935" t="s">
        <v>1107</v>
      </c>
      <c r="C27" s="937"/>
      <c r="D27" s="948"/>
      <c r="E27" s="949"/>
      <c r="F27" s="950"/>
      <c r="G27" s="948"/>
      <c r="H27" s="949"/>
      <c r="I27" s="950"/>
      <c r="J27" s="948"/>
      <c r="K27" s="949"/>
      <c r="L27" s="950"/>
    </row>
    <row r="28" spans="1:12" ht="36.75" customHeight="1" x14ac:dyDescent="0.15">
      <c r="B28" s="963" t="s">
        <v>1271</v>
      </c>
      <c r="C28" s="964"/>
      <c r="D28" s="965" t="s">
        <v>1249</v>
      </c>
      <c r="E28" s="965"/>
      <c r="F28" s="965"/>
      <c r="G28" s="965" t="s">
        <v>1249</v>
      </c>
      <c r="H28" s="965"/>
      <c r="I28" s="965"/>
      <c r="J28" s="965" t="s">
        <v>1249</v>
      </c>
      <c r="K28" s="965"/>
      <c r="L28" s="965"/>
    </row>
    <row r="29" spans="1:12" ht="10.5" customHeight="1" x14ac:dyDescent="0.15"/>
    <row r="30" spans="1:12" ht="18.75" customHeight="1" x14ac:dyDescent="0.15">
      <c r="A30" s="463">
        <v>3</v>
      </c>
      <c r="B30" s="463" t="s">
        <v>1250</v>
      </c>
    </row>
    <row r="31" spans="1:12" ht="18.75" customHeight="1" x14ac:dyDescent="0.15">
      <c r="B31" s="466" t="s">
        <v>1104</v>
      </c>
      <c r="C31" s="465"/>
      <c r="D31" s="943"/>
      <c r="E31" s="944"/>
      <c r="F31" s="944"/>
      <c r="G31" s="944"/>
      <c r="H31" s="944"/>
      <c r="I31" s="944"/>
      <c r="J31" s="944"/>
      <c r="K31" s="944"/>
      <c r="L31" s="945"/>
    </row>
    <row r="32" spans="1:12" ht="18.75" customHeight="1" x14ac:dyDescent="0.15">
      <c r="B32" s="938" t="s">
        <v>1103</v>
      </c>
      <c r="C32" s="939"/>
      <c r="D32" s="943"/>
      <c r="E32" s="944"/>
      <c r="F32" s="944"/>
      <c r="G32" s="944"/>
      <c r="H32" s="944"/>
      <c r="I32" s="944"/>
      <c r="J32" s="944"/>
      <c r="K32" s="944"/>
      <c r="L32" s="945"/>
    </row>
    <row r="33" spans="2:12" ht="18.75" customHeight="1" x14ac:dyDescent="0.15">
      <c r="B33" s="938" t="s">
        <v>1102</v>
      </c>
      <c r="C33" s="939"/>
      <c r="D33" s="943"/>
      <c r="E33" s="944"/>
      <c r="F33" s="944"/>
      <c r="G33" s="944"/>
      <c r="H33" s="944"/>
      <c r="I33" s="944"/>
      <c r="J33" s="944"/>
      <c r="K33" s="944"/>
      <c r="L33" s="945"/>
    </row>
    <row r="34" spans="2:12" ht="18.75" customHeight="1" x14ac:dyDescent="0.15">
      <c r="B34" s="466" t="s">
        <v>1251</v>
      </c>
      <c r="C34" s="465"/>
      <c r="D34" s="466" t="s">
        <v>1106</v>
      </c>
      <c r="E34" s="944"/>
      <c r="F34" s="944"/>
      <c r="G34" s="470" t="s">
        <v>1105</v>
      </c>
      <c r="H34" s="944"/>
      <c r="I34" s="944"/>
      <c r="J34" s="497" t="s">
        <v>1252</v>
      </c>
      <c r="K34" s="944"/>
      <c r="L34" s="945"/>
    </row>
    <row r="35" spans="2:12" s="503" customFormat="1" ht="33" customHeight="1" x14ac:dyDescent="0.15">
      <c r="B35" s="930" t="s">
        <v>1253</v>
      </c>
      <c r="C35" s="930"/>
      <c r="D35" s="930"/>
      <c r="E35" s="930"/>
      <c r="F35" s="930"/>
      <c r="G35" s="930"/>
      <c r="H35" s="930"/>
      <c r="I35" s="930"/>
      <c r="J35" s="930"/>
      <c r="K35" s="930"/>
      <c r="L35" s="930"/>
    </row>
    <row r="36" spans="2:12" s="503" customFormat="1" ht="10.5" customHeight="1" x14ac:dyDescent="0.15">
      <c r="B36" s="504"/>
      <c r="C36" s="504"/>
      <c r="D36" s="504"/>
      <c r="E36" s="504"/>
      <c r="F36" s="504"/>
      <c r="G36" s="504"/>
      <c r="H36" s="504"/>
      <c r="I36" s="504"/>
      <c r="J36" s="504"/>
      <c r="K36" s="504"/>
      <c r="L36" s="504"/>
    </row>
    <row r="37" spans="2:12" s="503" customFormat="1" ht="15" customHeight="1" x14ac:dyDescent="0.15">
      <c r="B37" s="505" t="s">
        <v>1101</v>
      </c>
      <c r="C37" s="506"/>
      <c r="D37" s="506"/>
      <c r="E37" s="506"/>
      <c r="F37" s="506"/>
      <c r="G37" s="506"/>
      <c r="H37" s="506"/>
      <c r="I37" s="506"/>
      <c r="J37" s="506"/>
      <c r="K37" s="506"/>
      <c r="L37" s="507"/>
    </row>
    <row r="38" spans="2:12" s="503" customFormat="1" ht="15" customHeight="1" x14ac:dyDescent="0.15">
      <c r="B38" s="508" t="s">
        <v>1100</v>
      </c>
      <c r="C38" s="509"/>
      <c r="D38" s="509"/>
      <c r="E38" s="509"/>
      <c r="F38" s="509"/>
      <c r="G38" s="509"/>
      <c r="H38" s="509"/>
      <c r="I38" s="509"/>
      <c r="J38" s="509"/>
      <c r="K38" s="509"/>
      <c r="L38" s="510"/>
    </row>
    <row r="39" spans="2:12" s="503" customFormat="1" ht="30" customHeight="1" x14ac:dyDescent="0.15">
      <c r="B39" s="931" t="s">
        <v>1254</v>
      </c>
      <c r="C39" s="932"/>
      <c r="D39" s="932"/>
      <c r="E39" s="932"/>
      <c r="F39" s="932"/>
      <c r="G39" s="932"/>
      <c r="H39" s="932"/>
      <c r="I39" s="932"/>
      <c r="J39" s="932"/>
      <c r="K39" s="932"/>
      <c r="L39" s="933"/>
    </row>
    <row r="40" spans="2:12" s="503" customFormat="1" ht="15" customHeight="1" x14ac:dyDescent="0.15">
      <c r="B40" s="508" t="s">
        <v>1099</v>
      </c>
      <c r="C40" s="509"/>
      <c r="D40" s="509"/>
      <c r="E40" s="509"/>
      <c r="F40" s="509"/>
      <c r="G40" s="509"/>
      <c r="H40" s="509"/>
      <c r="I40" s="509"/>
      <c r="J40" s="509"/>
      <c r="K40" s="509"/>
      <c r="L40" s="510"/>
    </row>
    <row r="41" spans="2:12" s="503" customFormat="1" ht="15" customHeight="1" x14ac:dyDescent="0.15">
      <c r="B41" s="508" t="s">
        <v>1255</v>
      </c>
      <c r="C41" s="509"/>
      <c r="D41" s="509"/>
      <c r="E41" s="509"/>
      <c r="F41" s="509"/>
      <c r="G41" s="509"/>
      <c r="H41" s="509"/>
      <c r="I41" s="509"/>
      <c r="J41" s="509"/>
      <c r="K41" s="509"/>
      <c r="L41" s="510"/>
    </row>
    <row r="42" spans="2:12" s="503" customFormat="1" ht="15" customHeight="1" x14ac:dyDescent="0.15">
      <c r="B42" s="508" t="s">
        <v>1256</v>
      </c>
      <c r="C42" s="509"/>
      <c r="D42" s="509"/>
      <c r="E42" s="509"/>
      <c r="F42" s="509"/>
      <c r="G42" s="509"/>
      <c r="H42" s="509"/>
      <c r="I42" s="509"/>
      <c r="J42" s="509"/>
      <c r="K42" s="509"/>
      <c r="L42" s="510"/>
    </row>
    <row r="43" spans="2:12" s="503" customFormat="1" ht="18.75" customHeight="1" x14ac:dyDescent="0.15">
      <c r="B43" s="511" t="s">
        <v>1257</v>
      </c>
      <c r="C43" s="512"/>
      <c r="D43" s="512"/>
      <c r="E43" s="512"/>
      <c r="F43" s="512"/>
      <c r="G43" s="512"/>
      <c r="H43" s="512"/>
      <c r="I43" s="512"/>
      <c r="J43" s="512"/>
      <c r="K43" s="512"/>
      <c r="L43" s="513"/>
    </row>
  </sheetData>
  <mergeCells count="56">
    <mergeCell ref="H34:I34"/>
    <mergeCell ref="K34:L34"/>
    <mergeCell ref="G26:I26"/>
    <mergeCell ref="J26:L26"/>
    <mergeCell ref="B28:C28"/>
    <mergeCell ref="D28:F28"/>
    <mergeCell ref="G28:I28"/>
    <mergeCell ref="J28:L28"/>
    <mergeCell ref="D32:L32"/>
    <mergeCell ref="D33:L33"/>
    <mergeCell ref="B27:C27"/>
    <mergeCell ref="G24:I24"/>
    <mergeCell ref="G25:I25"/>
    <mergeCell ref="J22:L22"/>
    <mergeCell ref="J23:L23"/>
    <mergeCell ref="J24:L24"/>
    <mergeCell ref="J25:L25"/>
    <mergeCell ref="J27:L27"/>
    <mergeCell ref="D25:F25"/>
    <mergeCell ref="D27:F27"/>
    <mergeCell ref="G27:I27"/>
    <mergeCell ref="D31:L31"/>
    <mergeCell ref="D24:F24"/>
    <mergeCell ref="B26:C26"/>
    <mergeCell ref="D26:F26"/>
    <mergeCell ref="A1:D1"/>
    <mergeCell ref="E34:F34"/>
    <mergeCell ref="B22:C22"/>
    <mergeCell ref="B5:E6"/>
    <mergeCell ref="B23:C23"/>
    <mergeCell ref="B24:C24"/>
    <mergeCell ref="B25:C25"/>
    <mergeCell ref="D20:F20"/>
    <mergeCell ref="G20:I20"/>
    <mergeCell ref="G21:I21"/>
    <mergeCell ref="D21:F21"/>
    <mergeCell ref="D22:F22"/>
    <mergeCell ref="D23:F23"/>
    <mergeCell ref="G22:I22"/>
    <mergeCell ref="G23:I23"/>
    <mergeCell ref="B35:L35"/>
    <mergeCell ref="B39:L39"/>
    <mergeCell ref="C3:I3"/>
    <mergeCell ref="D19:F19"/>
    <mergeCell ref="G19:I19"/>
    <mergeCell ref="J19:L19"/>
    <mergeCell ref="B33:C33"/>
    <mergeCell ref="B32:C32"/>
    <mergeCell ref="J7:L7"/>
    <mergeCell ref="J8:L8"/>
    <mergeCell ref="D14:L14"/>
    <mergeCell ref="D15:L15"/>
    <mergeCell ref="B20:C20"/>
    <mergeCell ref="B21:C21"/>
    <mergeCell ref="J20:L20"/>
    <mergeCell ref="J21:L21"/>
  </mergeCells>
  <phoneticPr fontId="5"/>
  <pageMargins left="0.70866141732283472" right="0.31496062992125984" top="0.74803149606299213" bottom="0.55118110236220474"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19</vt:i4>
      </vt:variant>
    </vt:vector>
  </HeadingPairs>
  <TitlesOfParts>
    <vt:vector size="46" baseType="lpstr">
      <vt:lpstr>基礎データ入力</vt:lpstr>
      <vt:lpstr>名簿データ</vt:lpstr>
      <vt:lpstr>作成依頼書</vt:lpstr>
      <vt:lpstr>台帳作成の通知</vt:lpstr>
      <vt:lpstr>表紙</vt:lpstr>
      <vt:lpstr>労務安全等に関する誓約書</vt:lpstr>
      <vt:lpstr>全1甲.通知書</vt:lpstr>
      <vt:lpstr>全1乙.編成表</vt:lpstr>
      <vt:lpstr>全1甲別.外国人</vt:lpstr>
      <vt:lpstr>施工体制台帳２</vt:lpstr>
      <vt:lpstr>施工体制台帳３</vt:lpstr>
      <vt:lpstr>安責選任</vt:lpstr>
      <vt:lpstr>建退共不要</vt:lpstr>
      <vt:lpstr>全5.名簿</vt:lpstr>
      <vt:lpstr>台帳用名簿</vt:lpstr>
      <vt:lpstr>年少・高齢</vt:lpstr>
      <vt:lpstr>健康診断書不要</vt:lpstr>
      <vt:lpstr>全9.建設機械</vt:lpstr>
      <vt:lpstr>参6.電動工具</vt:lpstr>
      <vt:lpstr>参8.車両届</vt:lpstr>
      <vt:lpstr>通勤ヒヤリマップ</vt:lpstr>
      <vt:lpstr>全11.危険物有害物</vt:lpstr>
      <vt:lpstr>参9.火気使用願</vt:lpstr>
      <vt:lpstr>全6.安衛計画</vt:lpstr>
      <vt:lpstr>参3.安衛計画</vt:lpstr>
      <vt:lpstr>全7.新規報告</vt:lpstr>
      <vt:lpstr>参4.新規調査</vt:lpstr>
      <vt:lpstr>健康診断書不要!Print_Area</vt:lpstr>
      <vt:lpstr>作成依頼書!Print_Area</vt:lpstr>
      <vt:lpstr>参3.安衛計画!Print_Area</vt:lpstr>
      <vt:lpstr>参9.火気使用願!Print_Area</vt:lpstr>
      <vt:lpstr>施工体制台帳２!Print_Area</vt:lpstr>
      <vt:lpstr>施工体制台帳３!Print_Area</vt:lpstr>
      <vt:lpstr>全11.危険物有害物!Print_Area</vt:lpstr>
      <vt:lpstr>全1乙.編成表!Print_Area</vt:lpstr>
      <vt:lpstr>全1甲.通知書!Print_Area</vt:lpstr>
      <vt:lpstr>全5.名簿!Print_Area</vt:lpstr>
      <vt:lpstr>全6.安衛計画!Print_Area</vt:lpstr>
      <vt:lpstr>全9.建設機械!Print_Area</vt:lpstr>
      <vt:lpstr>台帳作成の通知!Print_Area</vt:lpstr>
      <vt:lpstr>台帳用名簿!Print_Area</vt:lpstr>
      <vt:lpstr>通勤ヒヤリマップ!Print_Area</vt:lpstr>
      <vt:lpstr>年少・高齢!Print_Area</vt:lpstr>
      <vt:lpstr>労務安全等に関する誓約書!Print_Area</vt:lpstr>
      <vt:lpstr>全5.名簿!Print_Titles</vt:lpstr>
      <vt:lpstr>台帳用名簿!Print_Titles</vt:lpstr>
    </vt:vector>
  </TitlesOfParts>
  <Company>富士建設株式会社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登別支店</dc:creator>
  <cp:lastModifiedBy>藤田 恒紀</cp:lastModifiedBy>
  <cp:lastPrinted>2021-08-27T07:26:14Z</cp:lastPrinted>
  <dcterms:created xsi:type="dcterms:W3CDTF">1999-12-26T00:51:56Z</dcterms:created>
  <dcterms:modified xsi:type="dcterms:W3CDTF">2021-08-27T07:53:14Z</dcterms:modified>
</cp:coreProperties>
</file>